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58B61ADF-1C30-4278-B99A-BDDF161A31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uperpesis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 l="1"/>
  <c r="O16" i="1" s="1"/>
  <c r="O19" i="1" s="1"/>
  <c r="M12" i="1" l="1"/>
  <c r="L12" i="1"/>
  <c r="K12" i="1"/>
  <c r="J12" i="1"/>
  <c r="I12" i="1"/>
  <c r="H12" i="1"/>
  <c r="H16" i="1" s="1"/>
  <c r="H19" i="1" s="1"/>
  <c r="G12" i="1"/>
  <c r="G16" i="1" s="1"/>
  <c r="G19" i="1" s="1"/>
  <c r="F12" i="1"/>
  <c r="E12" i="1"/>
  <c r="E16" i="1" s="1"/>
  <c r="F16" i="1" l="1"/>
  <c r="F19" i="1" s="1"/>
  <c r="D13" i="1"/>
  <c r="I16" i="1"/>
  <c r="I19" i="1" s="1"/>
  <c r="N19" i="1" s="1"/>
  <c r="N12" i="1"/>
  <c r="N16" i="1" s="1"/>
  <c r="L16" i="1"/>
  <c r="E19" i="1"/>
  <c r="K16" i="1"/>
  <c r="M16" i="1" l="1"/>
  <c r="L19" i="1"/>
  <c r="M19" i="1"/>
  <c r="K19" i="1"/>
</calcChain>
</file>

<file path=xl/sharedStrings.xml><?xml version="1.0" encoding="utf-8"?>
<sst xmlns="http://schemas.openxmlformats.org/spreadsheetml/2006/main" count="126" uniqueCount="87">
  <si>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</si>
  <si>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</si>
  <si>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</si>
  <si>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</si>
  <si>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</si>
  <si>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</si>
  <si>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</si>
  <si>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</si>
  <si>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</si>
  <si>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</si>
  <si>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</si>
  <si>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</si>
  <si>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</si>
  <si>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</si>
  <si>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</si>
  <si>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</si>
  <si>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</si>
  <si>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</si>
  <si>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</si>
  <si>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</si>
  <si>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</si>
  <si>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</si>
  <si>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</si>
  <si>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</si>
  <si>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</si>
  <si>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</si>
  <si>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</si>
  <si>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</si>
  <si>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</si>
  <si>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</si>
  <si>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</si>
  <si>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</si>
  <si>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</si>
  <si>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</si>
  <si>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</si>
  <si>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</si>
  <si>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ykköspesis</t>
  </si>
  <si>
    <t>Seurat</t>
  </si>
  <si>
    <t>KL - %</t>
  </si>
  <si>
    <t>Juulia Eskman</t>
  </si>
  <si>
    <t>25.7.1997   Joensuu</t>
  </si>
  <si>
    <t>JoMa = Joensuun Maila  (1957),  kasvattajaseura</t>
  </si>
  <si>
    <t>ViU  2</t>
  </si>
  <si>
    <t xml:space="preserve">ViU   </t>
  </si>
  <si>
    <t>ViU = Viinijärven Urheilijat  (1914)</t>
  </si>
  <si>
    <t>31.05. 2015  ViU - Pesäkarhut  2-1  (4-3, 2-7, 2-1)</t>
  </si>
  <si>
    <t>8.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</si>
  <si>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</si>
  <si>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</si>
  <si>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</si>
  <si>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</si>
  <si>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</si>
  <si>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</si>
  <si>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</si>
  <si>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</si>
  <si>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</si>
  <si>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</si>
  <si>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</si>
  <si>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</si>
  <si>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</si>
  <si>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</si>
  <si>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Itä</t>
  </si>
  <si>
    <t>B-TYTÖT</t>
  </si>
  <si>
    <t>27.06. 2015  Hyvinkää</t>
  </si>
  <si>
    <t xml:space="preserve">  2-0  (3-1, 5-4)</t>
  </si>
  <si>
    <t>SurMa</t>
  </si>
  <si>
    <t>Teemu Körkkö</t>
  </si>
  <si>
    <t>10.</t>
  </si>
  <si>
    <t>KPK = Kajaanin Pallokerho  (1933)</t>
  </si>
  <si>
    <t>KPK</t>
  </si>
  <si>
    <t>suomensarja</t>
  </si>
  <si>
    <t>JoMa</t>
  </si>
  <si>
    <t>6/8</t>
  </si>
  <si>
    <t>3/5</t>
  </si>
  <si>
    <t>1/1</t>
  </si>
  <si>
    <t>2/2</t>
  </si>
  <si>
    <t xml:space="preserve">Lyöty </t>
  </si>
  <si>
    <t xml:space="preserve">Tuotu </t>
  </si>
  <si>
    <t>35.  ottelu</t>
  </si>
  <si>
    <t xml:space="preserve">  17 v 10 kk   6 pv  </t>
  </si>
  <si>
    <t>28.06. 2020  JoMa - Kirittäret  0-1  (4-5, 2-2)</t>
  </si>
  <si>
    <t xml:space="preserve">  22 v 11 kk   3 pv  </t>
  </si>
  <si>
    <t>9.</t>
  </si>
  <si>
    <t>7.</t>
  </si>
  <si>
    <t>3.</t>
  </si>
  <si>
    <t>1.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</si>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</sst>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3" borderId="0" xfId="0" applyNumberFormat="1" applyFont="1" applyFill="1"/>
    <xf numFmtId="0" fontId="2" fillId="3" borderId="2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12" xfId="0" applyFont="1" applyFill="1" applyBorder="1"/>
    <xf numFmtId="0" fontId="3" fillId="4" borderId="0" xfId="0" applyFont="1" applyFill="1"/>
    <xf numFmtId="0" fontId="1" fillId="4" borderId="0" xfId="0" applyFont="1" applyFill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2" customWidth="1"/>
    <col min="4" max="4" width="7.7109375" style="63" customWidth="1"/>
    <col min="5" max="12" width="5.7109375" style="63" customWidth="1"/>
    <col min="13" max="13" width="6.28515625" style="63" customWidth="1"/>
    <col min="14" max="14" width="8.42578125" style="63" customWidth="1"/>
    <col min="15" max="15" width="0.5703125" style="63" customWidth="1"/>
    <col min="16" max="23" width="5.7109375" style="63" customWidth="1"/>
    <col min="24" max="31" width="5.7109375" style="24" customWidth="1"/>
    <col min="32" max="32" width="6.7109375" style="24" customWidth="1"/>
    <col min="33" max="33" width="27" style="24" customWidth="1"/>
    <col min="34" max="16384" width="9.140625" style="24"/>
  </cols>
  <sheetData>
    <row r="1" spans="1:37" s="8" customFormat="1" ht="14.25" customHeight="1" x14ac:dyDescent="0.25">
      <c r="A1" s="1"/>
      <c r="B1" s="2" t="s">
        <v>39</v>
      </c>
      <c r="C1" s="2"/>
      <c r="D1" s="3"/>
      <c r="E1" s="4" t="s">
        <v>40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89">
        <v>2014</v>
      </c>
      <c r="C4" s="89" t="s">
        <v>83</v>
      </c>
      <c r="D4" s="90" t="s">
        <v>71</v>
      </c>
      <c r="E4" s="89"/>
      <c r="F4" s="91" t="s">
        <v>70</v>
      </c>
      <c r="G4" s="92"/>
      <c r="H4" s="93"/>
      <c r="I4" s="89"/>
      <c r="J4" s="89"/>
      <c r="K4" s="89"/>
      <c r="L4" s="89"/>
      <c r="M4" s="89"/>
      <c r="N4" s="94"/>
      <c r="O4" s="67"/>
      <c r="P4" s="29"/>
      <c r="Q4" s="29"/>
      <c r="R4" s="29"/>
      <c r="S4" s="29"/>
      <c r="T4" s="29"/>
      <c r="U4" s="30"/>
      <c r="V4" s="30"/>
      <c r="W4" s="30"/>
      <c r="X4" s="30"/>
      <c r="Y4" s="30"/>
      <c r="Z4" s="29"/>
      <c r="AA4" s="29"/>
      <c r="AB4" s="31"/>
      <c r="AC4" s="29"/>
      <c r="AD4" s="29"/>
      <c r="AE4" s="29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25">
        <v>2015</v>
      </c>
      <c r="C5" s="25" t="s">
        <v>86</v>
      </c>
      <c r="D5" s="26" t="s">
        <v>42</v>
      </c>
      <c r="E5" s="25"/>
      <c r="F5" s="27" t="s">
        <v>36</v>
      </c>
      <c r="G5" s="65"/>
      <c r="H5" s="64"/>
      <c r="I5" s="25"/>
      <c r="J5" s="25"/>
      <c r="K5" s="25"/>
      <c r="L5" s="25"/>
      <c r="M5" s="25"/>
      <c r="N5" s="28"/>
      <c r="O5" s="23"/>
      <c r="P5" s="29"/>
      <c r="Q5" s="29"/>
      <c r="R5" s="29"/>
      <c r="S5" s="29"/>
      <c r="T5" s="29"/>
      <c r="U5" s="30"/>
      <c r="V5" s="30"/>
      <c r="W5" s="30"/>
      <c r="X5" s="30"/>
      <c r="Y5" s="30"/>
      <c r="Z5" s="29"/>
      <c r="AA5" s="29"/>
      <c r="AB5" s="31"/>
      <c r="AC5" s="29"/>
      <c r="AD5" s="29"/>
      <c r="AE5" s="29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9">
        <v>2015</v>
      </c>
      <c r="C6" s="29" t="s">
        <v>46</v>
      </c>
      <c r="D6" s="32" t="s">
        <v>43</v>
      </c>
      <c r="E6" s="29">
        <v>1</v>
      </c>
      <c r="F6" s="29">
        <v>0</v>
      </c>
      <c r="G6" s="29">
        <v>0</v>
      </c>
      <c r="H6" s="29">
        <v>1</v>
      </c>
      <c r="I6" s="29">
        <v>2</v>
      </c>
      <c r="J6" s="29">
        <v>2</v>
      </c>
      <c r="K6" s="29">
        <v>0</v>
      </c>
      <c r="L6" s="29">
        <v>0</v>
      </c>
      <c r="M6" s="29">
        <v>0</v>
      </c>
      <c r="N6" s="33">
        <v>0.4</v>
      </c>
      <c r="O6" s="67">
        <v>5</v>
      </c>
      <c r="P6" s="29"/>
      <c r="Q6" s="29"/>
      <c r="R6" s="29"/>
      <c r="S6" s="29"/>
      <c r="T6" s="29"/>
      <c r="U6" s="30"/>
      <c r="V6" s="30"/>
      <c r="W6" s="30"/>
      <c r="X6" s="30"/>
      <c r="Y6" s="30"/>
      <c r="Z6" s="29"/>
      <c r="AA6" s="29"/>
      <c r="AB6" s="31"/>
      <c r="AC6" s="29"/>
      <c r="AD6" s="29"/>
      <c r="AE6" s="29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9">
        <v>2016</v>
      </c>
      <c r="C7" s="29" t="s">
        <v>67</v>
      </c>
      <c r="D7" s="32" t="s">
        <v>43</v>
      </c>
      <c r="E7" s="29">
        <v>10</v>
      </c>
      <c r="F7" s="29">
        <v>0</v>
      </c>
      <c r="G7" s="29">
        <v>0</v>
      </c>
      <c r="H7" s="29">
        <v>2</v>
      </c>
      <c r="I7" s="29">
        <v>17</v>
      </c>
      <c r="J7" s="29">
        <v>17</v>
      </c>
      <c r="K7" s="29">
        <v>0</v>
      </c>
      <c r="L7" s="29">
        <v>0</v>
      </c>
      <c r="M7" s="29">
        <v>0</v>
      </c>
      <c r="N7" s="33">
        <v>0.36199999999999999</v>
      </c>
      <c r="O7" s="67">
        <v>47</v>
      </c>
      <c r="P7" s="29"/>
      <c r="Q7" s="29"/>
      <c r="R7" s="29"/>
      <c r="S7" s="29"/>
      <c r="T7" s="29"/>
      <c r="U7" s="30"/>
      <c r="V7" s="30"/>
      <c r="W7" s="30"/>
      <c r="X7" s="30"/>
      <c r="Y7" s="30"/>
      <c r="Z7" s="29"/>
      <c r="AA7" s="29"/>
      <c r="AB7" s="31"/>
      <c r="AC7" s="29"/>
      <c r="AD7" s="29"/>
      <c r="AE7" s="29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9">
        <v>2017</v>
      </c>
      <c r="C8" s="29" t="s">
        <v>67</v>
      </c>
      <c r="D8" s="32" t="s">
        <v>69</v>
      </c>
      <c r="E8" s="29">
        <v>20</v>
      </c>
      <c r="F8" s="29">
        <v>0</v>
      </c>
      <c r="G8" s="29">
        <v>0</v>
      </c>
      <c r="H8" s="29">
        <v>8</v>
      </c>
      <c r="I8" s="29">
        <v>44</v>
      </c>
      <c r="J8" s="29">
        <v>35</v>
      </c>
      <c r="K8" s="29">
        <v>7</v>
      </c>
      <c r="L8" s="29">
        <v>2</v>
      </c>
      <c r="M8" s="29">
        <v>0</v>
      </c>
      <c r="N8" s="33">
        <v>0.46310000000000001</v>
      </c>
      <c r="O8" s="67">
        <v>95</v>
      </c>
      <c r="P8" s="29"/>
      <c r="Q8" s="29"/>
      <c r="R8" s="29"/>
      <c r="S8" s="29"/>
      <c r="T8" s="29"/>
      <c r="U8" s="30"/>
      <c r="V8" s="30"/>
      <c r="W8" s="30"/>
      <c r="X8" s="30"/>
      <c r="Y8" s="30"/>
      <c r="Z8" s="29"/>
      <c r="AA8" s="29"/>
      <c r="AB8" s="31"/>
      <c r="AC8" s="29"/>
      <c r="AD8" s="29"/>
      <c r="AE8" s="29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2018</v>
      </c>
      <c r="C9" s="25" t="s">
        <v>84</v>
      </c>
      <c r="D9" s="26" t="s">
        <v>71</v>
      </c>
      <c r="E9" s="25"/>
      <c r="F9" s="27" t="s">
        <v>36</v>
      </c>
      <c r="G9" s="65"/>
      <c r="H9" s="64"/>
      <c r="I9" s="25"/>
      <c r="J9" s="25"/>
      <c r="K9" s="25"/>
      <c r="L9" s="25"/>
      <c r="M9" s="25"/>
      <c r="N9" s="28"/>
      <c r="O9" s="23"/>
      <c r="P9" s="29"/>
      <c r="Q9" s="29"/>
      <c r="R9" s="29"/>
      <c r="S9" s="29"/>
      <c r="T9" s="29"/>
      <c r="U9" s="30"/>
      <c r="V9" s="30"/>
      <c r="W9" s="30"/>
      <c r="X9" s="30"/>
      <c r="Y9" s="30"/>
      <c r="Z9" s="29"/>
      <c r="AA9" s="29"/>
      <c r="AB9" s="31"/>
      <c r="AC9" s="29"/>
      <c r="AD9" s="29"/>
      <c r="AE9" s="29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2019</v>
      </c>
      <c r="C10" s="25" t="s">
        <v>85</v>
      </c>
      <c r="D10" s="26" t="s">
        <v>71</v>
      </c>
      <c r="E10" s="25"/>
      <c r="F10" s="27" t="s">
        <v>36</v>
      </c>
      <c r="G10" s="65"/>
      <c r="H10" s="64"/>
      <c r="I10" s="25"/>
      <c r="J10" s="25"/>
      <c r="K10" s="25"/>
      <c r="L10" s="25"/>
      <c r="M10" s="25"/>
      <c r="N10" s="28"/>
      <c r="O10" s="23"/>
      <c r="P10" s="29"/>
      <c r="Q10" s="29"/>
      <c r="R10" s="29"/>
      <c r="S10" s="29"/>
      <c r="T10" s="29"/>
      <c r="U10" s="30"/>
      <c r="V10" s="30"/>
      <c r="W10" s="30"/>
      <c r="X10" s="30"/>
      <c r="Y10" s="30"/>
      <c r="Z10" s="29"/>
      <c r="AA10" s="29"/>
      <c r="AB10" s="31"/>
      <c r="AC10" s="29"/>
      <c r="AD10" s="29"/>
      <c r="AE10" s="29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9">
        <v>2020</v>
      </c>
      <c r="C11" s="29" t="s">
        <v>82</v>
      </c>
      <c r="D11" s="32" t="s">
        <v>71</v>
      </c>
      <c r="E11" s="29">
        <v>15</v>
      </c>
      <c r="F11" s="29">
        <v>1</v>
      </c>
      <c r="G11" s="29">
        <v>0</v>
      </c>
      <c r="H11" s="29">
        <v>5</v>
      </c>
      <c r="I11" s="29">
        <v>35</v>
      </c>
      <c r="J11" s="29">
        <v>9</v>
      </c>
      <c r="K11" s="29">
        <v>19</v>
      </c>
      <c r="L11" s="29">
        <v>6</v>
      </c>
      <c r="M11" s="29">
        <v>1</v>
      </c>
      <c r="N11" s="33">
        <v>0.44900000000000001</v>
      </c>
      <c r="O11" s="67">
        <v>78</v>
      </c>
      <c r="P11" s="29"/>
      <c r="Q11" s="29"/>
      <c r="R11" s="29"/>
      <c r="S11" s="29"/>
      <c r="T11" s="29"/>
      <c r="U11" s="30"/>
      <c r="V11" s="30"/>
      <c r="W11" s="30"/>
      <c r="X11" s="30"/>
      <c r="Y11" s="30"/>
      <c r="Z11" s="29"/>
      <c r="AA11" s="29"/>
      <c r="AB11" s="31"/>
      <c r="AC11" s="29"/>
      <c r="AD11" s="29"/>
      <c r="AE11" s="29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15" t="s">
        <v>9</v>
      </c>
      <c r="C12" s="16"/>
      <c r="D12" s="14"/>
      <c r="E12" s="17">
        <f t="shared" ref="E12:M12" si="0">SUM(E5:E11)</f>
        <v>46</v>
      </c>
      <c r="F12" s="17">
        <f t="shared" si="0"/>
        <v>1</v>
      </c>
      <c r="G12" s="17">
        <f t="shared" si="0"/>
        <v>0</v>
      </c>
      <c r="H12" s="17">
        <f t="shared" si="0"/>
        <v>16</v>
      </c>
      <c r="I12" s="17">
        <f t="shared" si="0"/>
        <v>98</v>
      </c>
      <c r="J12" s="17">
        <f t="shared" si="0"/>
        <v>63</v>
      </c>
      <c r="K12" s="17">
        <f t="shared" si="0"/>
        <v>26</v>
      </c>
      <c r="L12" s="17">
        <f t="shared" si="0"/>
        <v>8</v>
      </c>
      <c r="M12" s="17">
        <f t="shared" si="0"/>
        <v>1</v>
      </c>
      <c r="N12" s="34">
        <f>PRODUCT(I12/O12)</f>
        <v>0.43555555555555553</v>
      </c>
      <c r="O12" s="35">
        <f>SUM(O1:O11)</f>
        <v>225</v>
      </c>
      <c r="P12" s="17">
        <f t="shared" ref="P12:AE12" si="1">SUM(P5:P11)</f>
        <v>0</v>
      </c>
      <c r="Q12" s="17">
        <f t="shared" si="1"/>
        <v>0</v>
      </c>
      <c r="R12" s="17">
        <f t="shared" si="1"/>
        <v>0</v>
      </c>
      <c r="S12" s="17">
        <f t="shared" si="1"/>
        <v>0</v>
      </c>
      <c r="T12" s="17">
        <f t="shared" si="1"/>
        <v>0</v>
      </c>
      <c r="U12" s="17">
        <f t="shared" si="1"/>
        <v>0</v>
      </c>
      <c r="V12" s="17">
        <f t="shared" si="1"/>
        <v>0</v>
      </c>
      <c r="W12" s="17">
        <f t="shared" si="1"/>
        <v>0</v>
      </c>
      <c r="X12" s="17">
        <f t="shared" si="1"/>
        <v>0</v>
      </c>
      <c r="Y12" s="17">
        <f t="shared" si="1"/>
        <v>0</v>
      </c>
      <c r="Z12" s="17">
        <f t="shared" si="1"/>
        <v>0</v>
      </c>
      <c r="AA12" s="17">
        <f t="shared" si="1"/>
        <v>0</v>
      </c>
      <c r="AB12" s="17">
        <f t="shared" si="1"/>
        <v>0</v>
      </c>
      <c r="AC12" s="17">
        <f t="shared" si="1"/>
        <v>0</v>
      </c>
      <c r="AD12" s="17">
        <f t="shared" si="1"/>
        <v>0</v>
      </c>
      <c r="AE12" s="17">
        <f t="shared" si="1"/>
        <v>0</v>
      </c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32" t="s">
        <v>2</v>
      </c>
      <c r="C13" s="36"/>
      <c r="D13" s="37">
        <f>SUM(F12:H12)+((I12-F12-G12)/3)+(E12/3)+(Z12*25)+(AA12*25)+(AB12*10)+(AC12*25)+(AD12*20)+(AE12*15)</f>
        <v>64.666666666666671</v>
      </c>
      <c r="E13" s="1"/>
      <c r="F13" s="1"/>
      <c r="G13" s="1"/>
      <c r="H13" s="1"/>
      <c r="I13" s="1"/>
      <c r="J13" s="1"/>
      <c r="K13" s="1"/>
      <c r="L13" s="1"/>
      <c r="M13" s="1"/>
      <c r="N13" s="3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9"/>
      <c r="AE13" s="1"/>
      <c r="AF13" s="22"/>
      <c r="AG13" s="7"/>
      <c r="AH13" s="7"/>
      <c r="AI13" s="7"/>
      <c r="AJ13" s="7"/>
      <c r="AK13" s="7"/>
    </row>
    <row r="14" spans="1:37" s="8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8"/>
      <c r="O14" s="4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  <c r="AG14" s="7"/>
      <c r="AH14" s="7"/>
      <c r="AI14" s="7"/>
      <c r="AJ14" s="7"/>
      <c r="AK14" s="7"/>
    </row>
    <row r="15" spans="1:37" ht="15" customHeight="1" x14ac:dyDescent="0.25">
      <c r="A15" s="1"/>
      <c r="B15" s="21" t="s">
        <v>16</v>
      </c>
      <c r="C15" s="41"/>
      <c r="D15" s="41"/>
      <c r="E15" s="17" t="s">
        <v>4</v>
      </c>
      <c r="F15" s="17" t="s">
        <v>13</v>
      </c>
      <c r="G15" s="14" t="s">
        <v>14</v>
      </c>
      <c r="H15" s="17" t="s">
        <v>15</v>
      </c>
      <c r="I15" s="17" t="s">
        <v>3</v>
      </c>
      <c r="J15" s="1"/>
      <c r="K15" s="17" t="s">
        <v>25</v>
      </c>
      <c r="L15" s="17" t="s">
        <v>26</v>
      </c>
      <c r="M15" s="17" t="s">
        <v>27</v>
      </c>
      <c r="N15" s="34" t="s">
        <v>38</v>
      </c>
      <c r="O15" s="23"/>
      <c r="P15" s="42" t="s">
        <v>32</v>
      </c>
      <c r="Q15" s="11"/>
      <c r="R15" s="11"/>
      <c r="S15" s="43"/>
      <c r="T15" s="43"/>
      <c r="U15" s="43"/>
      <c r="V15" s="43"/>
      <c r="W15" s="43"/>
      <c r="X15" s="11"/>
      <c r="Y15" s="11"/>
      <c r="Z15" s="11"/>
      <c r="AA15" s="11"/>
      <c r="AB15" s="11"/>
      <c r="AC15" s="11"/>
      <c r="AD15" s="11"/>
      <c r="AE15" s="44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42" t="s">
        <v>17</v>
      </c>
      <c r="C16" s="11"/>
      <c r="D16" s="45"/>
      <c r="E16" s="29">
        <f>PRODUCT(E12)</f>
        <v>46</v>
      </c>
      <c r="F16" s="29">
        <f>PRODUCT(F12)</f>
        <v>1</v>
      </c>
      <c r="G16" s="29">
        <f>PRODUCT(G12)</f>
        <v>0</v>
      </c>
      <c r="H16" s="29">
        <f>PRODUCT(H12)</f>
        <v>16</v>
      </c>
      <c r="I16" s="29">
        <f>PRODUCT(I12)</f>
        <v>98</v>
      </c>
      <c r="J16" s="1"/>
      <c r="K16" s="46">
        <f>PRODUCT((F16+G16)/E16)</f>
        <v>2.1739130434782608E-2</v>
      </c>
      <c r="L16" s="46">
        <f>PRODUCT(H16/E16)</f>
        <v>0.34782608695652173</v>
      </c>
      <c r="M16" s="46">
        <f>PRODUCT(I16/E16)</f>
        <v>2.1304347826086958</v>
      </c>
      <c r="N16" s="66">
        <f>PRODUCT(N12)</f>
        <v>0.43555555555555553</v>
      </c>
      <c r="O16" s="23">
        <f>PRODUCT(O12)</f>
        <v>225</v>
      </c>
      <c r="P16" s="110" t="s">
        <v>33</v>
      </c>
      <c r="Q16" s="111"/>
      <c r="R16" s="112" t="s">
        <v>45</v>
      </c>
      <c r="S16" s="112"/>
      <c r="T16" s="112"/>
      <c r="U16" s="112"/>
      <c r="V16" s="112"/>
      <c r="W16" s="112"/>
      <c r="X16" s="112"/>
      <c r="Y16" s="112"/>
      <c r="Z16" s="112"/>
      <c r="AA16" s="113" t="s">
        <v>35</v>
      </c>
      <c r="AB16" s="112"/>
      <c r="AC16" s="114"/>
      <c r="AD16" s="113"/>
      <c r="AE16" s="123" t="s">
        <v>79</v>
      </c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47" t="s">
        <v>18</v>
      </c>
      <c r="C17" s="48"/>
      <c r="D17" s="49"/>
      <c r="E17" s="29"/>
      <c r="F17" s="29"/>
      <c r="G17" s="29"/>
      <c r="H17" s="29"/>
      <c r="I17" s="29"/>
      <c r="J17" s="1"/>
      <c r="K17" s="46"/>
      <c r="L17" s="46"/>
      <c r="M17" s="46"/>
      <c r="N17" s="33"/>
      <c r="O17" s="23"/>
      <c r="P17" s="115" t="s">
        <v>76</v>
      </c>
      <c r="Q17" s="116"/>
      <c r="R17" s="112" t="s">
        <v>80</v>
      </c>
      <c r="S17" s="112"/>
      <c r="T17" s="112"/>
      <c r="U17" s="112"/>
      <c r="V17" s="112"/>
      <c r="W17" s="112"/>
      <c r="X17" s="112"/>
      <c r="Y17" s="112"/>
      <c r="Z17" s="112"/>
      <c r="AA17" s="113" t="s">
        <v>78</v>
      </c>
      <c r="AB17" s="112"/>
      <c r="AC17" s="117"/>
      <c r="AD17" s="113"/>
      <c r="AE17" s="122" t="s">
        <v>81</v>
      </c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50" t="s">
        <v>19</v>
      </c>
      <c r="C18" s="51"/>
      <c r="D18" s="52"/>
      <c r="E18" s="30"/>
      <c r="F18" s="30"/>
      <c r="G18" s="30"/>
      <c r="H18" s="30"/>
      <c r="I18" s="30"/>
      <c r="J18" s="1"/>
      <c r="K18" s="53"/>
      <c r="L18" s="53"/>
      <c r="M18" s="53"/>
      <c r="N18" s="54"/>
      <c r="O18" s="23"/>
      <c r="P18" s="115" t="s">
        <v>77</v>
      </c>
      <c r="Q18" s="116"/>
      <c r="R18" s="112" t="s">
        <v>45</v>
      </c>
      <c r="S18" s="112"/>
      <c r="T18" s="112"/>
      <c r="U18" s="112"/>
      <c r="V18" s="112"/>
      <c r="W18" s="112"/>
      <c r="X18" s="112"/>
      <c r="Y18" s="112"/>
      <c r="Z18" s="112"/>
      <c r="AA18" s="113" t="s">
        <v>35</v>
      </c>
      <c r="AB18" s="112"/>
      <c r="AC18" s="117"/>
      <c r="AD18" s="113"/>
      <c r="AE18" s="122" t="s">
        <v>79</v>
      </c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55" t="s">
        <v>20</v>
      </c>
      <c r="C19" s="56"/>
      <c r="D19" s="57"/>
      <c r="E19" s="17">
        <f>SUM(E16:E18)</f>
        <v>46</v>
      </c>
      <c r="F19" s="17">
        <f>SUM(F16:F18)</f>
        <v>1</v>
      </c>
      <c r="G19" s="17">
        <f>SUM(G16:G18)</f>
        <v>0</v>
      </c>
      <c r="H19" s="17">
        <f>SUM(H16:H18)</f>
        <v>16</v>
      </c>
      <c r="I19" s="17">
        <f>SUM(I16:I18)</f>
        <v>98</v>
      </c>
      <c r="J19" s="1"/>
      <c r="K19" s="58">
        <f>PRODUCT((F19+G19)/E19)</f>
        <v>2.1739130434782608E-2</v>
      </c>
      <c r="L19" s="58">
        <f>PRODUCT(H19/E19)</f>
        <v>0.34782608695652173</v>
      </c>
      <c r="M19" s="58">
        <f>PRODUCT(I19/E19)</f>
        <v>2.1304347826086958</v>
      </c>
      <c r="N19" s="34">
        <f>PRODUCT(I19/O19)</f>
        <v>0.43555555555555553</v>
      </c>
      <c r="O19" s="23">
        <f>SUM(O16:O18)</f>
        <v>225</v>
      </c>
      <c r="P19" s="118" t="s">
        <v>34</v>
      </c>
      <c r="Q19" s="119"/>
      <c r="R19" s="120" t="s">
        <v>80</v>
      </c>
      <c r="S19" s="120"/>
      <c r="T19" s="120"/>
      <c r="U19" s="120"/>
      <c r="V19" s="120"/>
      <c r="W19" s="120"/>
      <c r="X19" s="120"/>
      <c r="Y19" s="120"/>
      <c r="Z19" s="120"/>
      <c r="AA19" s="121" t="s">
        <v>78</v>
      </c>
      <c r="AB19" s="120"/>
      <c r="AC19" s="124"/>
      <c r="AD19" s="121"/>
      <c r="AE19" s="125" t="s">
        <v>81</v>
      </c>
      <c r="AF19" s="22"/>
      <c r="AG19" s="7"/>
      <c r="AH19" s="7"/>
      <c r="AI19" s="7"/>
      <c r="AJ19" s="7"/>
      <c r="AK19" s="7"/>
    </row>
    <row r="20" spans="1:37" ht="15" customHeight="1" x14ac:dyDescent="0.25">
      <c r="A20" s="1"/>
      <c r="B20" s="39"/>
      <c r="C20" s="39"/>
      <c r="D20" s="39"/>
      <c r="E20" s="39"/>
      <c r="F20" s="39"/>
      <c r="G20" s="39"/>
      <c r="H20" s="39"/>
      <c r="I20" s="39"/>
      <c r="J20" s="1"/>
      <c r="K20" s="39"/>
      <c r="L20" s="39"/>
      <c r="M20" s="39"/>
      <c r="N20" s="38"/>
      <c r="O20" s="23"/>
      <c r="P20" s="1"/>
      <c r="Q20" s="1"/>
      <c r="R20" s="1"/>
      <c r="S20" s="1"/>
      <c r="T20" s="23"/>
      <c r="U20" s="23"/>
      <c r="V20" s="59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5">
      <c r="A21" s="1"/>
      <c r="B21" s="1" t="s">
        <v>37</v>
      </c>
      <c r="C21" s="1"/>
      <c r="D21" s="1" t="s">
        <v>41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23"/>
      <c r="U21" s="23"/>
      <c r="V21" s="59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5">
      <c r="A22" s="1"/>
      <c r="B22" s="1"/>
      <c r="C22" s="1"/>
      <c r="D22" s="1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23"/>
      <c r="U22" s="23"/>
      <c r="V22" s="59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1"/>
      <c r="C23" s="1"/>
      <c r="D23" s="1" t="s">
        <v>68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s="61" customFormat="1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60"/>
      <c r="N24" s="60"/>
      <c r="O24" s="23"/>
      <c r="P24" s="1"/>
      <c r="Q24" s="1"/>
      <c r="R24" s="1"/>
      <c r="S24" s="23"/>
      <c r="T24" s="23"/>
      <c r="U24" s="23"/>
      <c r="V24" s="23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s="6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9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s="6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9"/>
      <c r="W26" s="59"/>
      <c r="X26" s="23"/>
      <c r="Y26" s="23"/>
      <c r="Z26" s="23"/>
      <c r="AA26" s="23"/>
      <c r="AB26" s="23"/>
      <c r="AC26" s="23"/>
      <c r="AD26" s="23"/>
      <c r="AE26" s="23"/>
      <c r="AF26" s="22"/>
      <c r="AG26" s="7"/>
      <c r="AH26" s="7"/>
      <c r="AI26" s="7"/>
      <c r="AJ26" s="7"/>
      <c r="AK26" s="7"/>
    </row>
    <row r="27" spans="1:37" s="6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9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9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6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9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6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9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6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9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6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9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9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9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9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9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6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9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6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9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6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9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6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9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9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9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9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6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9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6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9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6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9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6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9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6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9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6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9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6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9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6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9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61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9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61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9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61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9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61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9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61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9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61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9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61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9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61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9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61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9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61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9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61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9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61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9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61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9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61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9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61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9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61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9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61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9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61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9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61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9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61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9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61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9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61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23"/>
      <c r="U73" s="23"/>
      <c r="V73" s="59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  <row r="74" spans="1:37" s="61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23"/>
      <c r="U74" s="23"/>
      <c r="V74" s="59"/>
      <c r="W74" s="1"/>
      <c r="X74" s="1"/>
      <c r="Y74" s="1"/>
      <c r="Z74" s="1"/>
      <c r="AA74" s="1"/>
      <c r="AB74" s="1"/>
      <c r="AC74" s="1"/>
      <c r="AD74" s="1"/>
      <c r="AE74" s="1"/>
      <c r="AF74" s="22"/>
      <c r="AG74" s="7"/>
      <c r="AH74" s="7"/>
      <c r="AI74" s="7"/>
      <c r="AJ74" s="7"/>
      <c r="AK74" s="7"/>
    </row>
    <row r="75" spans="1:37" s="61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23"/>
      <c r="U75" s="23"/>
      <c r="V75" s="59"/>
      <c r="W75" s="1"/>
      <c r="X75" s="1"/>
      <c r="Y75" s="1"/>
      <c r="Z75" s="1"/>
      <c r="AA75" s="1"/>
      <c r="AB75" s="1"/>
      <c r="AC75" s="1"/>
      <c r="AD75" s="1"/>
      <c r="AE75" s="1"/>
      <c r="AF75" s="22"/>
      <c r="AG75" s="7"/>
      <c r="AH75" s="7"/>
      <c r="AI75" s="7"/>
      <c r="AJ75" s="7"/>
      <c r="AK75" s="7"/>
    </row>
    <row r="76" spans="1:37" s="61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23"/>
      <c r="U76" s="23"/>
      <c r="V76" s="59"/>
      <c r="W76" s="1"/>
      <c r="X76" s="1"/>
      <c r="Y76" s="1"/>
      <c r="Z76" s="1"/>
      <c r="AA76" s="1"/>
      <c r="AB76" s="1"/>
      <c r="AC76" s="1"/>
      <c r="AD76" s="1"/>
      <c r="AE76" s="1"/>
      <c r="AF76" s="22"/>
      <c r="AG76" s="7"/>
      <c r="AH76" s="7"/>
      <c r="AI76" s="7"/>
      <c r="AJ76" s="7"/>
      <c r="AK76" s="7"/>
    </row>
    <row r="77" spans="1:37" s="61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23"/>
      <c r="U77" s="23"/>
      <c r="V77" s="59"/>
      <c r="W77" s="1"/>
      <c r="X77" s="1"/>
      <c r="Y77" s="1"/>
      <c r="Z77" s="1"/>
      <c r="AA77" s="1"/>
      <c r="AB77" s="1"/>
      <c r="AC77" s="1"/>
      <c r="AD77" s="1"/>
      <c r="AE77" s="1"/>
      <c r="AF77" s="22"/>
      <c r="AG77" s="7"/>
      <c r="AH77" s="7"/>
      <c r="AI77" s="7"/>
      <c r="AJ77" s="7"/>
      <c r="AK77" s="7"/>
    </row>
    <row r="78" spans="1:37" s="61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23"/>
      <c r="U78" s="23"/>
      <c r="V78" s="59"/>
      <c r="W78" s="1"/>
      <c r="X78" s="1"/>
      <c r="Y78" s="1"/>
      <c r="Z78" s="1"/>
      <c r="AA78" s="1"/>
      <c r="AB78" s="1"/>
      <c r="AC78" s="1"/>
      <c r="AD78" s="1"/>
      <c r="AE78" s="1"/>
      <c r="AF78" s="22"/>
      <c r="AG78" s="7"/>
      <c r="AH78" s="7"/>
      <c r="AI78" s="7"/>
      <c r="AJ78" s="7"/>
      <c r="AK78" s="7"/>
    </row>
    <row r="79" spans="1:37" s="61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23"/>
      <c r="U79" s="23"/>
      <c r="V79" s="59"/>
      <c r="W79" s="1"/>
      <c r="X79" s="1"/>
      <c r="Y79" s="1"/>
      <c r="Z79" s="1"/>
      <c r="AA79" s="1"/>
      <c r="AB79" s="1"/>
      <c r="AC79" s="1"/>
      <c r="AD79" s="1"/>
      <c r="AE79" s="1"/>
      <c r="AF79" s="22"/>
      <c r="AG79" s="7"/>
      <c r="AH79" s="7"/>
      <c r="AI79" s="7"/>
      <c r="AJ79" s="7"/>
      <c r="AK79" s="7"/>
    </row>
    <row r="80" spans="1:37" s="61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23"/>
      <c r="U80" s="23"/>
      <c r="V80" s="59"/>
      <c r="W80" s="1"/>
      <c r="X80" s="1"/>
      <c r="Y80" s="1"/>
      <c r="Z80" s="1"/>
      <c r="AA80" s="1"/>
      <c r="AB80" s="1"/>
      <c r="AC80" s="1"/>
      <c r="AD80" s="1"/>
      <c r="AE80" s="1"/>
      <c r="AF80" s="22"/>
      <c r="AG80" s="7"/>
      <c r="AH80" s="7"/>
      <c r="AI80" s="7"/>
      <c r="AJ80" s="7"/>
      <c r="AK80" s="7"/>
    </row>
    <row r="81" spans="1:37" s="61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23"/>
      <c r="U81" s="23"/>
      <c r="V81" s="59"/>
      <c r="W81" s="1"/>
      <c r="X81" s="1"/>
      <c r="Y81" s="1"/>
      <c r="Z81" s="1"/>
      <c r="AA81" s="1"/>
      <c r="AB81" s="1"/>
      <c r="AC81" s="1"/>
      <c r="AD81" s="1"/>
      <c r="AE81" s="1"/>
      <c r="AF81" s="22"/>
      <c r="AG81" s="7"/>
      <c r="AH81" s="7"/>
      <c r="AI81" s="7"/>
      <c r="AJ81" s="7"/>
      <c r="AK81" s="7"/>
    </row>
    <row r="82" spans="1:37" s="61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23"/>
      <c r="U82" s="23"/>
      <c r="V82" s="59"/>
      <c r="W82" s="1"/>
      <c r="X82" s="1"/>
      <c r="Y82" s="1"/>
      <c r="Z82" s="1"/>
      <c r="AA82" s="1"/>
      <c r="AB82" s="1"/>
      <c r="AC82" s="1"/>
      <c r="AD82" s="1"/>
      <c r="AE82" s="1"/>
      <c r="AF82" s="22"/>
      <c r="AG82" s="7"/>
      <c r="AH82" s="7"/>
      <c r="AI82" s="7"/>
      <c r="AJ82" s="7"/>
      <c r="AK82" s="7"/>
    </row>
    <row r="83" spans="1:37" s="61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23"/>
      <c r="U83" s="23"/>
      <c r="V83" s="59"/>
      <c r="W83" s="1"/>
      <c r="X83" s="1"/>
      <c r="Y83" s="1"/>
      <c r="Z83" s="1"/>
      <c r="AA83" s="1"/>
      <c r="AB83" s="1"/>
      <c r="AC83" s="1"/>
      <c r="AD83" s="1"/>
      <c r="AE83" s="1"/>
      <c r="AF83" s="22"/>
      <c r="AG83" s="7"/>
      <c r="AH83" s="7"/>
      <c r="AI83" s="7"/>
      <c r="AJ83" s="7"/>
      <c r="AK83" s="7"/>
    </row>
    <row r="84" spans="1:37" s="61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23"/>
      <c r="U84" s="23"/>
      <c r="V84" s="59"/>
      <c r="W84" s="1"/>
      <c r="X84" s="1"/>
      <c r="Y84" s="1"/>
      <c r="Z84" s="1"/>
      <c r="AA84" s="1"/>
      <c r="AB84" s="1"/>
      <c r="AC84" s="1"/>
      <c r="AD84" s="1"/>
      <c r="AE84" s="1"/>
      <c r="AF84" s="22"/>
      <c r="AG84" s="7"/>
      <c r="AH84" s="7"/>
      <c r="AI84" s="7"/>
      <c r="AJ84" s="7"/>
      <c r="AK84" s="7"/>
    </row>
    <row r="85" spans="1:37" s="61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23"/>
      <c r="U85" s="23"/>
      <c r="V85" s="59"/>
      <c r="W85" s="1"/>
      <c r="X85" s="1"/>
      <c r="Y85" s="1"/>
      <c r="Z85" s="1"/>
      <c r="AA85" s="1"/>
      <c r="AB85" s="1"/>
      <c r="AC85" s="1"/>
      <c r="AD85" s="1"/>
      <c r="AE85" s="1"/>
      <c r="AF85" s="22"/>
      <c r="AG85" s="7"/>
      <c r="AH85" s="7"/>
      <c r="AI85" s="7"/>
      <c r="AJ85" s="7"/>
      <c r="AK85" s="7"/>
    </row>
    <row r="86" spans="1:37" s="61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23"/>
      <c r="U86" s="23"/>
      <c r="V86" s="59"/>
      <c r="W86" s="1"/>
      <c r="X86" s="1"/>
      <c r="Y86" s="1"/>
      <c r="Z86" s="1"/>
      <c r="AA86" s="1"/>
      <c r="AB86" s="1"/>
      <c r="AC86" s="1"/>
      <c r="AD86" s="1"/>
      <c r="AE86" s="1"/>
      <c r="AF86" s="22"/>
      <c r="AG86" s="7"/>
      <c r="AH86" s="7"/>
      <c r="AI86" s="7"/>
      <c r="AJ86" s="7"/>
      <c r="AK86" s="7"/>
    </row>
    <row r="87" spans="1:37" s="61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23"/>
      <c r="U87" s="23"/>
      <c r="V87" s="59"/>
      <c r="W87" s="1"/>
      <c r="X87" s="1"/>
      <c r="Y87" s="1"/>
      <c r="Z87" s="1"/>
      <c r="AA87" s="1"/>
      <c r="AB87" s="1"/>
      <c r="AC87" s="1"/>
      <c r="AD87" s="1"/>
      <c r="AE87" s="1"/>
      <c r="AF87" s="22"/>
      <c r="AG87" s="7"/>
      <c r="AH87" s="7"/>
      <c r="AI87" s="7"/>
      <c r="AJ87" s="7"/>
      <c r="AK87" s="7"/>
    </row>
    <row r="88" spans="1:37" s="61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23"/>
      <c r="U88" s="23"/>
      <c r="V88" s="59"/>
      <c r="W88" s="1"/>
      <c r="X88" s="1"/>
      <c r="Y88" s="1"/>
      <c r="Z88" s="1"/>
      <c r="AA88" s="1"/>
      <c r="AB88" s="1"/>
      <c r="AC88" s="1"/>
      <c r="AD88" s="1"/>
      <c r="AE88" s="1"/>
      <c r="AF88" s="22"/>
      <c r="AG88" s="7"/>
      <c r="AH88" s="7"/>
      <c r="AI88" s="7"/>
      <c r="AJ88" s="7"/>
      <c r="AK88" s="7"/>
    </row>
    <row r="89" spans="1:37" s="61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23"/>
      <c r="U89" s="23"/>
      <c r="V89" s="59"/>
      <c r="W89" s="1"/>
      <c r="X89" s="1"/>
      <c r="Y89" s="1"/>
      <c r="Z89" s="1"/>
      <c r="AA89" s="1"/>
      <c r="AB89" s="1"/>
      <c r="AC89" s="1"/>
      <c r="AD89" s="1"/>
      <c r="AE89" s="1"/>
      <c r="AF89" s="22"/>
      <c r="AG89" s="7"/>
      <c r="AH89" s="7"/>
      <c r="AI89" s="7"/>
      <c r="AJ89" s="7"/>
      <c r="AK89" s="7"/>
    </row>
    <row r="90" spans="1:37" s="61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23"/>
      <c r="U90" s="23"/>
      <c r="V90" s="59"/>
      <c r="W90" s="1"/>
      <c r="X90" s="1"/>
      <c r="Y90" s="1"/>
      <c r="Z90" s="1"/>
      <c r="AA90" s="1"/>
      <c r="AB90" s="1"/>
      <c r="AC90" s="1"/>
      <c r="AD90" s="1"/>
      <c r="AE90" s="1"/>
      <c r="AF90" s="22"/>
      <c r="AG90" s="7"/>
      <c r="AH90" s="7"/>
      <c r="AI90" s="7"/>
      <c r="AJ90" s="7"/>
      <c r="AK90" s="7"/>
    </row>
    <row r="91" spans="1:37" s="61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23"/>
      <c r="U91" s="23"/>
      <c r="V91" s="59"/>
      <c r="W91" s="1"/>
      <c r="X91" s="1"/>
      <c r="Y91" s="1"/>
      <c r="Z91" s="1"/>
      <c r="AA91" s="1"/>
      <c r="AB91" s="1"/>
      <c r="AC91" s="1"/>
      <c r="AD91" s="1"/>
      <c r="AE91" s="1"/>
      <c r="AF91" s="22"/>
      <c r="AG91" s="7"/>
      <c r="AH91" s="7"/>
      <c r="AI91" s="7"/>
      <c r="AJ91" s="7"/>
      <c r="AK91" s="7"/>
    </row>
    <row r="92" spans="1:37" s="61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23"/>
      <c r="U92" s="23"/>
      <c r="V92" s="59"/>
      <c r="W92" s="1"/>
      <c r="X92" s="1"/>
      <c r="Y92" s="1"/>
      <c r="Z92" s="1"/>
      <c r="AA92" s="1"/>
      <c r="AB92" s="1"/>
      <c r="AC92" s="1"/>
      <c r="AD92" s="1"/>
      <c r="AE92" s="1"/>
      <c r="AF92" s="22"/>
      <c r="AG92" s="7"/>
      <c r="AH92" s="7"/>
      <c r="AI92" s="7"/>
      <c r="AJ92" s="7"/>
      <c r="AK92" s="7"/>
    </row>
    <row r="93" spans="1:37" s="61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23"/>
      <c r="U93" s="23"/>
      <c r="V93" s="59"/>
      <c r="W93" s="1"/>
      <c r="X93" s="1"/>
      <c r="Y93" s="1"/>
      <c r="Z93" s="1"/>
      <c r="AA93" s="1"/>
      <c r="AB93" s="1"/>
      <c r="AC93" s="1"/>
      <c r="AD93" s="1"/>
      <c r="AE93" s="1"/>
      <c r="AF93" s="22"/>
      <c r="AG93" s="7"/>
      <c r="AH93" s="7"/>
      <c r="AI93" s="7"/>
      <c r="AJ93" s="7"/>
      <c r="AK93" s="7"/>
    </row>
    <row r="94" spans="1:37" s="61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23"/>
      <c r="U94" s="23"/>
      <c r="V94" s="59"/>
      <c r="W94" s="1"/>
      <c r="X94" s="1"/>
      <c r="Y94" s="1"/>
      <c r="Z94" s="1"/>
      <c r="AA94" s="1"/>
      <c r="AB94" s="1"/>
      <c r="AC94" s="1"/>
      <c r="AD94" s="1"/>
      <c r="AE94" s="1"/>
      <c r="AF94" s="22"/>
      <c r="AG94" s="7"/>
      <c r="AH94" s="7"/>
      <c r="AI94" s="7"/>
      <c r="AJ94" s="7"/>
      <c r="AK94" s="7"/>
    </row>
    <row r="95" spans="1:37" s="61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23"/>
      <c r="U95" s="23"/>
      <c r="V95" s="59"/>
      <c r="W95" s="1"/>
      <c r="X95" s="1"/>
      <c r="Y95" s="1"/>
      <c r="Z95" s="1"/>
      <c r="AA95" s="1"/>
      <c r="AB95" s="1"/>
      <c r="AC95" s="1"/>
      <c r="AD95" s="1"/>
      <c r="AE95" s="1"/>
      <c r="AF95" s="22"/>
      <c r="AG95" s="7"/>
      <c r="AH95" s="7"/>
      <c r="AI95" s="7"/>
      <c r="AJ95" s="7"/>
      <c r="AK95" s="7"/>
    </row>
    <row r="96" spans="1:37" s="61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23"/>
      <c r="U96" s="23"/>
      <c r="V96" s="59"/>
      <c r="W96" s="1"/>
      <c r="X96" s="1"/>
      <c r="Y96" s="1"/>
      <c r="Z96" s="1"/>
      <c r="AA96" s="1"/>
      <c r="AB96" s="1"/>
      <c r="AC96" s="1"/>
      <c r="AD96" s="1"/>
      <c r="AE96" s="1"/>
      <c r="AF96" s="22"/>
      <c r="AG96" s="7"/>
      <c r="AH96" s="7"/>
      <c r="AI96" s="7"/>
      <c r="AJ96" s="7"/>
      <c r="AK96" s="7"/>
    </row>
    <row r="97" spans="1:37" s="61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23"/>
      <c r="U97" s="23"/>
      <c r="V97" s="59"/>
      <c r="W97" s="1"/>
      <c r="X97" s="1"/>
      <c r="Y97" s="1"/>
      <c r="Z97" s="1"/>
      <c r="AA97" s="1"/>
      <c r="AB97" s="1"/>
      <c r="AC97" s="1"/>
      <c r="AD97" s="1"/>
      <c r="AE97" s="1"/>
      <c r="AF97" s="22"/>
      <c r="AG97" s="7"/>
      <c r="AH97" s="7"/>
      <c r="AI97" s="7"/>
      <c r="AJ97" s="7"/>
      <c r="AK97" s="7"/>
    </row>
    <row r="98" spans="1:37" s="61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23"/>
      <c r="U98" s="23"/>
      <c r="V98" s="59"/>
      <c r="W98" s="1"/>
      <c r="X98" s="1"/>
      <c r="Y98" s="1"/>
      <c r="Z98" s="1"/>
      <c r="AA98" s="1"/>
      <c r="AB98" s="1"/>
      <c r="AC98" s="1"/>
      <c r="AD98" s="1"/>
      <c r="AE98" s="1"/>
      <c r="AF98" s="22"/>
      <c r="AG98" s="7"/>
      <c r="AH98" s="7"/>
      <c r="AI98" s="7"/>
      <c r="AJ98" s="7"/>
      <c r="AK98" s="7"/>
    </row>
    <row r="99" spans="1:37" s="61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23"/>
      <c r="U99" s="23"/>
      <c r="V99" s="59"/>
      <c r="W99" s="1"/>
      <c r="X99" s="1"/>
      <c r="Y99" s="1"/>
      <c r="Z99" s="1"/>
      <c r="AA99" s="1"/>
      <c r="AB99" s="1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s="61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23"/>
      <c r="U100" s="23"/>
      <c r="V100" s="59"/>
      <c r="W100" s="1"/>
      <c r="X100" s="1"/>
      <c r="Y100" s="1"/>
      <c r="Z100" s="1"/>
      <c r="AA100" s="1"/>
      <c r="AB100" s="1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s="61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23"/>
      <c r="U101" s="23"/>
      <c r="V101" s="59"/>
      <c r="W101" s="1"/>
      <c r="X101" s="1"/>
      <c r="Y101" s="1"/>
      <c r="Z101" s="1"/>
      <c r="AA101" s="1"/>
      <c r="AB101" s="1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s="61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23"/>
      <c r="U102" s="23"/>
      <c r="V102" s="59"/>
      <c r="W102" s="1"/>
      <c r="X102" s="1"/>
      <c r="Y102" s="1"/>
      <c r="Z102" s="1"/>
      <c r="AA102" s="1"/>
      <c r="AB102" s="1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s="61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23"/>
      <c r="U103" s="23"/>
      <c r="V103" s="59"/>
      <c r="W103" s="1"/>
      <c r="X103" s="1"/>
      <c r="Y103" s="1"/>
      <c r="Z103" s="1"/>
      <c r="AA103" s="1"/>
      <c r="AB103" s="1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s="61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23"/>
      <c r="U104" s="23"/>
      <c r="V104" s="59"/>
      <c r="W104" s="1"/>
      <c r="X104" s="1"/>
      <c r="Y104" s="1"/>
      <c r="Z104" s="1"/>
      <c r="AA104" s="1"/>
      <c r="AB104" s="1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s="61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23"/>
      <c r="U105" s="23"/>
      <c r="V105" s="59"/>
      <c r="W105" s="1"/>
      <c r="X105" s="1"/>
      <c r="Y105" s="1"/>
      <c r="Z105" s="1"/>
      <c r="AA105" s="1"/>
      <c r="AB105" s="1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s="61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23"/>
      <c r="U106" s="23"/>
      <c r="V106" s="59"/>
      <c r="W106" s="1"/>
      <c r="X106" s="1"/>
      <c r="Y106" s="1"/>
      <c r="Z106" s="1"/>
      <c r="AA106" s="1"/>
      <c r="AB106" s="1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s="61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23"/>
      <c r="U107" s="23"/>
      <c r="V107" s="59"/>
      <c r="W107" s="1"/>
      <c r="X107" s="1"/>
      <c r="Y107" s="1"/>
      <c r="Z107" s="1"/>
      <c r="AA107" s="1"/>
      <c r="AB107" s="1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s="61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23"/>
      <c r="U108" s="23"/>
      <c r="V108" s="59"/>
      <c r="W108" s="1"/>
      <c r="X108" s="1"/>
      <c r="Y108" s="1"/>
      <c r="Z108" s="1"/>
      <c r="AA108" s="1"/>
      <c r="AB108" s="1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s="61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23"/>
      <c r="U109" s="23"/>
      <c r="V109" s="59"/>
      <c r="W109" s="1"/>
      <c r="X109" s="1"/>
      <c r="Y109" s="1"/>
      <c r="Z109" s="1"/>
      <c r="AA109" s="1"/>
      <c r="AB109" s="1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s="61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23"/>
      <c r="U110" s="23"/>
      <c r="V110" s="59"/>
      <c r="W110" s="1"/>
      <c r="X110" s="1"/>
      <c r="Y110" s="1"/>
      <c r="Z110" s="1"/>
      <c r="AA110" s="1"/>
      <c r="AB110" s="1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s="61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23"/>
      <c r="U111" s="23"/>
      <c r="V111" s="59"/>
      <c r="W111" s="1"/>
      <c r="X111" s="1"/>
      <c r="Y111" s="1"/>
      <c r="Z111" s="1"/>
      <c r="AA111" s="1"/>
      <c r="AB111" s="1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s="61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23"/>
      <c r="U112" s="23"/>
      <c r="V112" s="59"/>
      <c r="W112" s="1"/>
      <c r="X112" s="1"/>
      <c r="Y112" s="1"/>
      <c r="Z112" s="1"/>
      <c r="AA112" s="1"/>
      <c r="AB112" s="1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s="61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23"/>
      <c r="U113" s="23"/>
      <c r="V113" s="59"/>
      <c r="W113" s="1"/>
      <c r="X113" s="1"/>
      <c r="Y113" s="1"/>
      <c r="Z113" s="1"/>
      <c r="AA113" s="1"/>
      <c r="AB113" s="1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s="61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23"/>
      <c r="U114" s="23"/>
      <c r="V114" s="59"/>
      <c r="W114" s="1"/>
      <c r="X114" s="1"/>
      <c r="Y114" s="1"/>
      <c r="Z114" s="1"/>
      <c r="AA114" s="1"/>
      <c r="AB114" s="1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s="61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23"/>
      <c r="U115" s="23"/>
      <c r="V115" s="59"/>
      <c r="W115" s="1"/>
      <c r="X115" s="1"/>
      <c r="Y115" s="1"/>
      <c r="Z115" s="1"/>
      <c r="AA115" s="1"/>
      <c r="AB115" s="1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s="61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23"/>
      <c r="U116" s="23"/>
      <c r="V116" s="59"/>
      <c r="W116" s="1"/>
      <c r="X116" s="1"/>
      <c r="Y116" s="1"/>
      <c r="Z116" s="1"/>
      <c r="AA116" s="1"/>
      <c r="AB116" s="1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s="61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23"/>
      <c r="U117" s="23"/>
      <c r="V117" s="59"/>
      <c r="W117" s="1"/>
      <c r="X117" s="1"/>
      <c r="Y117" s="1"/>
      <c r="Z117" s="1"/>
      <c r="AA117" s="1"/>
      <c r="AB117" s="1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s="61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23"/>
      <c r="U118" s="23"/>
      <c r="V118" s="59"/>
      <c r="W118" s="1"/>
      <c r="X118" s="1"/>
      <c r="Y118" s="1"/>
      <c r="Z118" s="1"/>
      <c r="AA118" s="1"/>
      <c r="AB118" s="1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s="61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23"/>
      <c r="U119" s="23"/>
      <c r="V119" s="59"/>
      <c r="W119" s="1"/>
      <c r="X119" s="1"/>
      <c r="Y119" s="1"/>
      <c r="Z119" s="1"/>
      <c r="AA119" s="1"/>
      <c r="AB119" s="1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s="61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23"/>
      <c r="U120" s="23"/>
      <c r="V120" s="59"/>
      <c r="W120" s="1"/>
      <c r="X120" s="1"/>
      <c r="Y120" s="1"/>
      <c r="Z120" s="1"/>
      <c r="AA120" s="1"/>
      <c r="AB120" s="1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s="61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23"/>
      <c r="U121" s="23"/>
      <c r="V121" s="59"/>
      <c r="W121" s="1"/>
      <c r="X121" s="1"/>
      <c r="Y121" s="1"/>
      <c r="Z121" s="1"/>
      <c r="AA121" s="1"/>
      <c r="AB121" s="1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s="61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23"/>
      <c r="U122" s="23"/>
      <c r="V122" s="59"/>
      <c r="W122" s="1"/>
      <c r="X122" s="1"/>
      <c r="Y122" s="1"/>
      <c r="Z122" s="1"/>
      <c r="AA122" s="1"/>
      <c r="AB122" s="1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s="61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23"/>
      <c r="U123" s="23"/>
      <c r="V123" s="59"/>
      <c r="W123" s="1"/>
      <c r="X123" s="1"/>
      <c r="Y123" s="1"/>
      <c r="Z123" s="1"/>
      <c r="AA123" s="1"/>
      <c r="AB123" s="1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s="61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23"/>
      <c r="U124" s="23"/>
      <c r="V124" s="59"/>
      <c r="W124" s="1"/>
      <c r="X124" s="1"/>
      <c r="Y124" s="1"/>
      <c r="Z124" s="1"/>
      <c r="AA124" s="1"/>
      <c r="AB124" s="1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s="61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23"/>
      <c r="U125" s="23"/>
      <c r="V125" s="59"/>
      <c r="W125" s="1"/>
      <c r="X125" s="1"/>
      <c r="Y125" s="1"/>
      <c r="Z125" s="1"/>
      <c r="AA125" s="1"/>
      <c r="AB125" s="1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s="61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23"/>
      <c r="U126" s="23"/>
      <c r="V126" s="59"/>
      <c r="W126" s="1"/>
      <c r="X126" s="1"/>
      <c r="Y126" s="1"/>
      <c r="Z126" s="1"/>
      <c r="AA126" s="1"/>
      <c r="AB126" s="1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s="61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23"/>
      <c r="U127" s="23"/>
      <c r="V127" s="59"/>
      <c r="W127" s="1"/>
      <c r="X127" s="1"/>
      <c r="Y127" s="1"/>
      <c r="Z127" s="1"/>
      <c r="AA127" s="1"/>
      <c r="AB127" s="1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s="61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23"/>
      <c r="U128" s="23"/>
      <c r="V128" s="59"/>
      <c r="W128" s="1"/>
      <c r="X128" s="1"/>
      <c r="Y128" s="1"/>
      <c r="Z128" s="1"/>
      <c r="AA128" s="1"/>
      <c r="AB128" s="1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s="61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23"/>
      <c r="U129" s="23"/>
      <c r="V129" s="59"/>
      <c r="W129" s="1"/>
      <c r="X129" s="1"/>
      <c r="Y129" s="1"/>
      <c r="Z129" s="1"/>
      <c r="AA129" s="1"/>
      <c r="AB129" s="1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s="61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23"/>
      <c r="U130" s="23"/>
      <c r="V130" s="59"/>
      <c r="W130" s="1"/>
      <c r="X130" s="1"/>
      <c r="Y130" s="1"/>
      <c r="Z130" s="1"/>
      <c r="AA130" s="1"/>
      <c r="AB130" s="1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s="61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23"/>
      <c r="U131" s="23"/>
      <c r="V131" s="59"/>
      <c r="W131" s="1"/>
      <c r="X131" s="1"/>
      <c r="Y131" s="1"/>
      <c r="Z131" s="1"/>
      <c r="AA131" s="1"/>
      <c r="AB131" s="1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s="61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23"/>
      <c r="U132" s="23"/>
      <c r="V132" s="59"/>
      <c r="W132" s="1"/>
      <c r="X132" s="1"/>
      <c r="Y132" s="1"/>
      <c r="Z132" s="1"/>
      <c r="AA132" s="1"/>
      <c r="AB132" s="1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s="61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23"/>
      <c r="U133" s="23"/>
      <c r="V133" s="59"/>
      <c r="W133" s="1"/>
      <c r="X133" s="1"/>
      <c r="Y133" s="1"/>
      <c r="Z133" s="1"/>
      <c r="AA133" s="1"/>
      <c r="AB133" s="1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s="61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23"/>
      <c r="U134" s="23"/>
      <c r="V134" s="59"/>
      <c r="W134" s="1"/>
      <c r="X134" s="1"/>
      <c r="Y134" s="1"/>
      <c r="Z134" s="1"/>
      <c r="AA134" s="1"/>
      <c r="AB134" s="1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s="61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23"/>
      <c r="U135" s="23"/>
      <c r="V135" s="59"/>
      <c r="W135" s="1"/>
      <c r="X135" s="1"/>
      <c r="Y135" s="1"/>
      <c r="Z135" s="1"/>
      <c r="AA135" s="1"/>
      <c r="AB135" s="1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s="61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23"/>
      <c r="U136" s="23"/>
      <c r="V136" s="59"/>
      <c r="W136" s="1"/>
      <c r="X136" s="1"/>
      <c r="Y136" s="1"/>
      <c r="Z136" s="1"/>
      <c r="AA136" s="1"/>
      <c r="AB136" s="1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s="61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23"/>
      <c r="U137" s="23"/>
      <c r="V137" s="59"/>
      <c r="W137" s="1"/>
      <c r="X137" s="1"/>
      <c r="Y137" s="1"/>
      <c r="Z137" s="1"/>
      <c r="AA137" s="1"/>
      <c r="AB137" s="1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s="61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23"/>
      <c r="U138" s="23"/>
      <c r="V138" s="59"/>
      <c r="W138" s="1"/>
      <c r="X138" s="1"/>
      <c r="Y138" s="1"/>
      <c r="Z138" s="1"/>
      <c r="AA138" s="1"/>
      <c r="AB138" s="1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s="61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23"/>
      <c r="U139" s="23"/>
      <c r="V139" s="59"/>
      <c r="W139" s="1"/>
      <c r="X139" s="1"/>
      <c r="Y139" s="1"/>
      <c r="Z139" s="1"/>
      <c r="AA139" s="1"/>
      <c r="AB139" s="1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s="61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23"/>
      <c r="U140" s="23"/>
      <c r="V140" s="59"/>
      <c r="W140" s="1"/>
      <c r="X140" s="1"/>
      <c r="Y140" s="1"/>
      <c r="Z140" s="1"/>
      <c r="AA140" s="1"/>
      <c r="AB140" s="1"/>
      <c r="AC140" s="1"/>
      <c r="AD140" s="1"/>
      <c r="AE140" s="1"/>
      <c r="AF140" s="22"/>
      <c r="AG140" s="7"/>
      <c r="AH140" s="7"/>
      <c r="AI140" s="7"/>
      <c r="AJ140" s="7"/>
      <c r="AK140" s="7"/>
    </row>
    <row r="141" spans="1:37" s="61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23"/>
      <c r="U141" s="23"/>
      <c r="V141" s="59"/>
      <c r="W141" s="1"/>
      <c r="X141" s="1"/>
      <c r="Y141" s="1"/>
      <c r="Z141" s="1"/>
      <c r="AA141" s="1"/>
      <c r="AB141" s="1"/>
      <c r="AC141" s="1"/>
      <c r="AD141" s="1"/>
      <c r="AE141" s="1"/>
      <c r="AF141" s="22"/>
      <c r="AG141" s="7"/>
      <c r="AH141" s="7"/>
      <c r="AI141" s="7"/>
      <c r="AJ141" s="7"/>
      <c r="AK141" s="7"/>
    </row>
    <row r="142" spans="1:37" s="61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23"/>
      <c r="U142" s="23"/>
      <c r="V142" s="59"/>
      <c r="W142" s="1"/>
      <c r="X142" s="1"/>
      <c r="Y142" s="1"/>
      <c r="Z142" s="1"/>
      <c r="AA142" s="1"/>
      <c r="AB142" s="1"/>
      <c r="AC142" s="1"/>
      <c r="AD142" s="1"/>
      <c r="AE142" s="1"/>
      <c r="AF142" s="22"/>
      <c r="AG142" s="7"/>
      <c r="AH142" s="7"/>
      <c r="AI142" s="7"/>
      <c r="AJ142" s="7"/>
      <c r="AK142" s="7"/>
    </row>
    <row r="143" spans="1:37" s="61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23"/>
      <c r="U143" s="23"/>
      <c r="V143" s="59"/>
      <c r="W143" s="1"/>
      <c r="X143" s="1"/>
      <c r="Y143" s="1"/>
      <c r="Z143" s="1"/>
      <c r="AA143" s="1"/>
      <c r="AB143" s="1"/>
      <c r="AC143" s="1"/>
      <c r="AD143" s="1"/>
      <c r="AE143" s="1"/>
      <c r="AF143" s="22"/>
      <c r="AG143" s="7"/>
      <c r="AH143" s="7"/>
      <c r="AI143" s="7"/>
      <c r="AJ143" s="7"/>
      <c r="AK143" s="7"/>
    </row>
    <row r="144" spans="1:37" s="61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23"/>
      <c r="U144" s="23"/>
      <c r="V144" s="59"/>
      <c r="W144" s="1"/>
      <c r="X144" s="1"/>
      <c r="Y144" s="1"/>
      <c r="Z144" s="1"/>
      <c r="AA144" s="1"/>
      <c r="AB144" s="1"/>
      <c r="AC144" s="1"/>
      <c r="AD144" s="1"/>
      <c r="AE144" s="1"/>
      <c r="AF144" s="22"/>
      <c r="AG144" s="7"/>
      <c r="AH144" s="7"/>
      <c r="AI144" s="7"/>
      <c r="AJ144" s="7"/>
      <c r="AK144" s="7"/>
    </row>
    <row r="145" spans="1:37" s="61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"/>
      <c r="Q145" s="1"/>
      <c r="R145" s="1"/>
      <c r="S145" s="1"/>
      <c r="T145" s="23"/>
      <c r="U145" s="23"/>
      <c r="V145" s="59"/>
      <c r="W145" s="1"/>
      <c r="X145" s="1"/>
      <c r="Y145" s="1"/>
      <c r="Z145" s="1"/>
      <c r="AA145" s="1"/>
      <c r="AB145" s="1"/>
      <c r="AC145" s="1"/>
      <c r="AD145" s="1"/>
      <c r="AE145" s="1"/>
      <c r="AF145" s="22"/>
      <c r="AG145" s="7"/>
      <c r="AH145" s="7"/>
      <c r="AI145" s="7"/>
      <c r="AJ145" s="7"/>
      <c r="AK145" s="7"/>
    </row>
    <row r="146" spans="1:37" s="61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"/>
      <c r="Q146" s="1"/>
      <c r="R146" s="1"/>
      <c r="S146" s="1"/>
      <c r="T146" s="23"/>
      <c r="U146" s="23"/>
      <c r="V146" s="59"/>
      <c r="W146" s="1"/>
      <c r="X146" s="1"/>
      <c r="Y146" s="1"/>
      <c r="Z146" s="1"/>
      <c r="AA146" s="1"/>
      <c r="AB146" s="1"/>
      <c r="AC146" s="1"/>
      <c r="AD146" s="1"/>
      <c r="AE146" s="1"/>
      <c r="AF146" s="22"/>
      <c r="AG146" s="7"/>
      <c r="AH146" s="7"/>
      <c r="AI146" s="7"/>
      <c r="AJ146" s="7"/>
      <c r="AK146" s="7"/>
    </row>
    <row r="147" spans="1:37" s="61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"/>
      <c r="Q147" s="1"/>
      <c r="R147" s="1"/>
      <c r="S147" s="1"/>
      <c r="T147" s="23"/>
      <c r="U147" s="23"/>
      <c r="V147" s="59"/>
      <c r="W147" s="1"/>
      <c r="X147" s="1"/>
      <c r="Y147" s="1"/>
      <c r="Z147" s="1"/>
      <c r="AA147" s="1"/>
      <c r="AB147" s="1"/>
      <c r="AC147" s="1"/>
      <c r="AD147" s="1"/>
      <c r="AE147" s="1"/>
      <c r="AF147" s="22"/>
      <c r="AG147" s="7"/>
      <c r="AH147" s="7"/>
      <c r="AI147" s="7"/>
      <c r="AJ147" s="7"/>
      <c r="AK147" s="7"/>
    </row>
    <row r="148" spans="1:37" s="61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"/>
      <c r="Q148" s="1"/>
      <c r="R148" s="1"/>
      <c r="S148" s="1"/>
      <c r="T148" s="23"/>
      <c r="U148" s="23"/>
      <c r="V148" s="59"/>
      <c r="W148" s="1"/>
      <c r="X148" s="1"/>
      <c r="Y148" s="1"/>
      <c r="Z148" s="1"/>
      <c r="AA148" s="1"/>
      <c r="AB148" s="1"/>
      <c r="AC148" s="1"/>
      <c r="AD148" s="1"/>
      <c r="AE148" s="1"/>
      <c r="AF148" s="22"/>
      <c r="AG148" s="7"/>
      <c r="AH148" s="7"/>
      <c r="AI148" s="7"/>
      <c r="AJ148" s="7"/>
      <c r="AK148" s="7"/>
    </row>
    <row r="149" spans="1:37" s="61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1"/>
      <c r="Q149" s="1"/>
      <c r="R149" s="1"/>
      <c r="S149" s="1"/>
      <c r="T149" s="23"/>
      <c r="U149" s="23"/>
      <c r="V149" s="59"/>
      <c r="W149" s="1"/>
      <c r="X149" s="1"/>
      <c r="Y149" s="1"/>
      <c r="Z149" s="1"/>
      <c r="AA149" s="1"/>
      <c r="AB149" s="1"/>
      <c r="AC149" s="1"/>
      <c r="AD149" s="1"/>
      <c r="AE149" s="1"/>
      <c r="AF149" s="22"/>
      <c r="AG149" s="7"/>
      <c r="AH149" s="7"/>
      <c r="AI149" s="7"/>
      <c r="AJ149" s="7"/>
      <c r="AK149" s="7"/>
    </row>
    <row r="150" spans="1:37" s="61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1"/>
      <c r="Q150" s="1"/>
      <c r="R150" s="1"/>
      <c r="S150" s="1"/>
      <c r="T150" s="23"/>
      <c r="U150" s="23"/>
      <c r="V150" s="59"/>
      <c r="W150" s="1"/>
      <c r="X150" s="1"/>
      <c r="Y150" s="1"/>
      <c r="Z150" s="1"/>
      <c r="AA150" s="1"/>
      <c r="AB150" s="1"/>
      <c r="AC150" s="1"/>
      <c r="AD150" s="1"/>
      <c r="AE150" s="1"/>
      <c r="AF150" s="22"/>
      <c r="AG150" s="7"/>
      <c r="AH150" s="7"/>
      <c r="AI150" s="7"/>
      <c r="AJ150" s="7"/>
      <c r="AK150" s="7"/>
    </row>
    <row r="151" spans="1:37" s="61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1"/>
      <c r="Q151" s="1"/>
      <c r="R151" s="1"/>
      <c r="S151" s="1"/>
      <c r="T151" s="23"/>
      <c r="U151" s="23"/>
      <c r="V151" s="59"/>
      <c r="W151" s="1"/>
      <c r="X151" s="1"/>
      <c r="Y151" s="1"/>
      <c r="Z151" s="1"/>
      <c r="AA151" s="1"/>
      <c r="AB151" s="1"/>
      <c r="AC151" s="1"/>
      <c r="AD151" s="1"/>
      <c r="AE151" s="1"/>
      <c r="AF151" s="22"/>
      <c r="AG151" s="7"/>
      <c r="AH151" s="7"/>
      <c r="AI151" s="7"/>
      <c r="AJ151" s="7"/>
      <c r="AK151" s="7"/>
    </row>
    <row r="152" spans="1:37" s="61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1"/>
      <c r="Q152" s="1"/>
      <c r="R152" s="1"/>
      <c r="S152" s="1"/>
      <c r="T152" s="23"/>
      <c r="U152" s="23"/>
      <c r="V152" s="59"/>
      <c r="W152" s="1"/>
      <c r="X152" s="1"/>
      <c r="Y152" s="1"/>
      <c r="Z152" s="1"/>
      <c r="AA152" s="1"/>
      <c r="AB152" s="1"/>
      <c r="AC152" s="1"/>
      <c r="AD152" s="1"/>
      <c r="AE152" s="1"/>
      <c r="AF152" s="22"/>
      <c r="AG152" s="7"/>
      <c r="AH152" s="7"/>
      <c r="AI152" s="7"/>
      <c r="AJ152" s="7"/>
      <c r="AK152" s="7"/>
    </row>
    <row r="153" spans="1:37" s="61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1"/>
      <c r="Q153" s="1"/>
      <c r="R153" s="1"/>
      <c r="S153" s="1"/>
      <c r="T153" s="23"/>
      <c r="U153" s="23"/>
      <c r="V153" s="59"/>
      <c r="W153" s="1"/>
      <c r="X153" s="1"/>
      <c r="Y153" s="1"/>
      <c r="Z153" s="1"/>
      <c r="AA153" s="1"/>
      <c r="AB153" s="1"/>
      <c r="AC153" s="1"/>
      <c r="AD153" s="1"/>
      <c r="AE153" s="1"/>
      <c r="AF153" s="22"/>
      <c r="AG153" s="7"/>
      <c r="AH153" s="7"/>
      <c r="AI153" s="7"/>
      <c r="AJ153" s="7"/>
      <c r="AK153" s="7"/>
    </row>
  </sheetData>
  <sortState xmlns:xlrd2="http://schemas.microsoft.com/office/spreadsheetml/2017/richdata2" ref="B6:AF7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8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3" customWidth="1"/>
    <col min="3" max="3" width="21.5703125" style="84" customWidth="1"/>
    <col min="4" max="4" width="10.5703125" style="85" customWidth="1"/>
    <col min="5" max="5" width="8" style="85" customWidth="1"/>
    <col min="6" max="6" width="0.7109375" style="40" customWidth="1"/>
    <col min="7" max="11" width="5.28515625" style="84" customWidth="1"/>
    <col min="12" max="12" width="6.42578125" style="84" customWidth="1"/>
    <col min="13" max="16" width="5.28515625" style="84" customWidth="1"/>
    <col min="17" max="21" width="6.7109375" style="84" customWidth="1"/>
    <col min="22" max="22" width="10.85546875" style="84" customWidth="1"/>
    <col min="23" max="23" width="19.7109375" style="85" customWidth="1"/>
    <col min="24" max="24" width="9.7109375" style="84" customWidth="1"/>
  </cols>
  <sheetData>
    <row r="1" spans="1:30" ht="18.75" x14ac:dyDescent="0.3">
      <c r="A1" s="7"/>
      <c r="B1" s="68" t="s">
        <v>47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64"/>
      <c r="Y1" s="71"/>
      <c r="Z1" s="71"/>
      <c r="AA1" s="71"/>
      <c r="AB1" s="71"/>
      <c r="AC1" s="71"/>
      <c r="AD1" s="71"/>
    </row>
    <row r="2" spans="1:30" x14ac:dyDescent="0.25">
      <c r="A2" s="7"/>
      <c r="B2" s="9" t="s">
        <v>39</v>
      </c>
      <c r="C2" s="86" t="s">
        <v>40</v>
      </c>
      <c r="D2" s="11"/>
      <c r="E2" s="11"/>
      <c r="F2" s="87"/>
      <c r="G2" s="11"/>
      <c r="H2" s="11"/>
      <c r="I2" s="11"/>
      <c r="J2" s="11"/>
      <c r="K2" s="11"/>
      <c r="L2" s="11"/>
      <c r="M2" s="10"/>
      <c r="N2" s="10"/>
      <c r="O2" s="10"/>
      <c r="P2" s="10"/>
      <c r="Q2" s="10"/>
      <c r="R2" s="10"/>
      <c r="S2" s="10"/>
      <c r="T2" s="10"/>
      <c r="U2" s="10"/>
      <c r="V2" s="10"/>
      <c r="W2" s="72"/>
      <c r="X2" s="44"/>
      <c r="Y2" s="71"/>
      <c r="Z2" s="71"/>
      <c r="AA2" s="71"/>
      <c r="AB2" s="71"/>
      <c r="AC2" s="71"/>
      <c r="AD2" s="71"/>
    </row>
    <row r="3" spans="1:30" x14ac:dyDescent="0.25">
      <c r="A3" s="7"/>
      <c r="B3" s="73" t="s">
        <v>62</v>
      </c>
      <c r="C3" s="21" t="s">
        <v>48</v>
      </c>
      <c r="D3" s="74" t="s">
        <v>49</v>
      </c>
      <c r="E3" s="75" t="s">
        <v>1</v>
      </c>
      <c r="F3" s="23"/>
      <c r="G3" s="76" t="s">
        <v>50</v>
      </c>
      <c r="H3" s="77" t="s">
        <v>51</v>
      </c>
      <c r="I3" s="77" t="s">
        <v>30</v>
      </c>
      <c r="J3" s="16" t="s">
        <v>52</v>
      </c>
      <c r="K3" s="78" t="s">
        <v>53</v>
      </c>
      <c r="L3" s="78" t="s">
        <v>54</v>
      </c>
      <c r="M3" s="76" t="s">
        <v>55</v>
      </c>
      <c r="N3" s="76" t="s">
        <v>29</v>
      </c>
      <c r="O3" s="77" t="s">
        <v>56</v>
      </c>
      <c r="P3" s="76" t="s">
        <v>51</v>
      </c>
      <c r="Q3" s="76" t="s">
        <v>3</v>
      </c>
      <c r="R3" s="76">
        <v>1</v>
      </c>
      <c r="S3" s="76">
        <v>2</v>
      </c>
      <c r="T3" s="76">
        <v>3</v>
      </c>
      <c r="U3" s="76" t="s">
        <v>57</v>
      </c>
      <c r="V3" s="16" t="s">
        <v>21</v>
      </c>
      <c r="W3" s="15" t="s">
        <v>58</v>
      </c>
      <c r="X3" s="15" t="s">
        <v>59</v>
      </c>
      <c r="Y3" s="71"/>
      <c r="Z3" s="71"/>
      <c r="AA3" s="71"/>
      <c r="AB3" s="71"/>
      <c r="AC3" s="71"/>
      <c r="AD3" s="71"/>
    </row>
    <row r="4" spans="1:30" x14ac:dyDescent="0.25">
      <c r="A4" s="7"/>
      <c r="B4" s="102" t="s">
        <v>63</v>
      </c>
      <c r="C4" s="103" t="s">
        <v>64</v>
      </c>
      <c r="D4" s="79" t="s">
        <v>61</v>
      </c>
      <c r="E4" s="104" t="s">
        <v>65</v>
      </c>
      <c r="F4" s="67"/>
      <c r="G4" s="80">
        <v>1</v>
      </c>
      <c r="H4" s="105"/>
      <c r="I4" s="80"/>
      <c r="J4" s="106" t="s">
        <v>60</v>
      </c>
      <c r="K4" s="106">
        <v>3</v>
      </c>
      <c r="L4" s="106"/>
      <c r="M4" s="106">
        <v>1</v>
      </c>
      <c r="N4" s="88"/>
      <c r="O4" s="107">
        <v>2</v>
      </c>
      <c r="P4" s="88">
        <v>1</v>
      </c>
      <c r="Q4" s="108" t="s">
        <v>72</v>
      </c>
      <c r="R4" s="108"/>
      <c r="S4" s="108" t="s">
        <v>73</v>
      </c>
      <c r="T4" s="108" t="s">
        <v>74</v>
      </c>
      <c r="U4" s="108" t="s">
        <v>75</v>
      </c>
      <c r="V4" s="109">
        <v>0.75</v>
      </c>
      <c r="W4" s="102" t="s">
        <v>66</v>
      </c>
      <c r="X4" s="80">
        <v>869</v>
      </c>
      <c r="Y4" s="71"/>
      <c r="Z4" s="71"/>
      <c r="AA4" s="71"/>
      <c r="AB4" s="71"/>
      <c r="AC4" s="71"/>
      <c r="AD4" s="71"/>
    </row>
    <row r="5" spans="1:30" x14ac:dyDescent="0.25">
      <c r="A5" s="22"/>
      <c r="B5" s="95"/>
      <c r="C5" s="96"/>
      <c r="D5" s="97"/>
      <c r="E5" s="98"/>
      <c r="F5" s="99"/>
      <c r="G5" s="96"/>
      <c r="H5" s="96"/>
      <c r="I5" s="96"/>
      <c r="J5" s="100"/>
      <c r="K5" s="100"/>
      <c r="L5" s="100"/>
      <c r="M5" s="96"/>
      <c r="N5" s="96"/>
      <c r="O5" s="96"/>
      <c r="P5" s="96"/>
      <c r="Q5" s="96"/>
      <c r="R5" s="96"/>
      <c r="S5" s="96"/>
      <c r="T5" s="96"/>
      <c r="U5" s="96"/>
      <c r="V5" s="96"/>
      <c r="W5" s="97"/>
      <c r="X5" s="101"/>
      <c r="Y5" s="71"/>
      <c r="Z5" s="71"/>
      <c r="AA5" s="71"/>
      <c r="AB5" s="71"/>
      <c r="AC5" s="71"/>
      <c r="AD5" s="71"/>
    </row>
    <row r="6" spans="1:30" x14ac:dyDescent="0.25">
      <c r="A6" s="22"/>
      <c r="B6" s="81"/>
      <c r="C6" s="1"/>
      <c r="D6" s="81"/>
      <c r="E6" s="82"/>
      <c r="G6" s="1"/>
      <c r="H6" s="1"/>
      <c r="I6" s="1"/>
      <c r="J6" s="23"/>
      <c r="K6" s="23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81"/>
      <c r="X6" s="1"/>
      <c r="Y6" s="71"/>
      <c r="Z6" s="71"/>
      <c r="AA6" s="71"/>
      <c r="AB6" s="71"/>
      <c r="AC6" s="71"/>
      <c r="AD6" s="71"/>
    </row>
    <row r="7" spans="1:30" x14ac:dyDescent="0.25">
      <c r="A7" s="22"/>
      <c r="B7" s="81"/>
      <c r="C7" s="1"/>
      <c r="D7" s="81"/>
      <c r="E7" s="82"/>
      <c r="G7" s="1"/>
      <c r="H7" s="1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81"/>
      <c r="X7" s="1"/>
      <c r="Y7" s="71"/>
      <c r="Z7" s="71"/>
      <c r="AA7" s="71"/>
      <c r="AB7" s="71"/>
      <c r="AC7" s="71"/>
      <c r="AD7" s="71"/>
    </row>
    <row r="8" spans="1:30" x14ac:dyDescent="0.25">
      <c r="A8" s="22"/>
      <c r="B8" s="81"/>
      <c r="C8" s="1"/>
      <c r="D8" s="81"/>
      <c r="E8" s="82"/>
      <c r="G8" s="1"/>
      <c r="H8" s="1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81"/>
      <c r="X8" s="1"/>
      <c r="Y8" s="71"/>
      <c r="Z8" s="71"/>
      <c r="AA8" s="71"/>
      <c r="AB8" s="71"/>
      <c r="AC8" s="71"/>
      <c r="AD8" s="71"/>
    </row>
    <row r="9" spans="1:30" x14ac:dyDescent="0.25">
      <c r="A9" s="22"/>
      <c r="B9" s="81"/>
      <c r="C9" s="1"/>
      <c r="D9" s="81"/>
      <c r="E9" s="82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81"/>
      <c r="X9" s="1"/>
      <c r="Y9" s="71"/>
      <c r="Z9" s="71"/>
      <c r="AA9" s="71"/>
      <c r="AB9" s="71"/>
      <c r="AC9" s="71"/>
      <c r="AD9" s="71"/>
    </row>
    <row r="10" spans="1:30" x14ac:dyDescent="0.25">
      <c r="A10" s="22"/>
      <c r="B10" s="81"/>
      <c r="C10" s="1"/>
      <c r="D10" s="81"/>
      <c r="E10" s="82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81"/>
      <c r="X10" s="1"/>
      <c r="Y10" s="71"/>
      <c r="Z10" s="71"/>
      <c r="AA10" s="71"/>
      <c r="AB10" s="71"/>
      <c r="AC10" s="71"/>
      <c r="AD10" s="71"/>
    </row>
    <row r="11" spans="1:30" x14ac:dyDescent="0.25">
      <c r="A11" s="22"/>
      <c r="B11" s="81"/>
      <c r="C11" s="1"/>
      <c r="D11" s="81"/>
      <c r="E11" s="82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81"/>
      <c r="X11" s="1"/>
      <c r="Y11" s="71"/>
      <c r="Z11" s="71"/>
      <c r="AA11" s="71"/>
      <c r="AB11" s="71"/>
      <c r="AC11" s="71"/>
      <c r="AD11" s="71"/>
    </row>
    <row r="12" spans="1:30" x14ac:dyDescent="0.25">
      <c r="A12" s="22"/>
      <c r="B12" s="81"/>
      <c r="C12" s="1"/>
      <c r="D12" s="81"/>
      <c r="E12" s="82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81"/>
      <c r="X12" s="1"/>
      <c r="Y12" s="71"/>
      <c r="Z12" s="71"/>
      <c r="AA12" s="71"/>
      <c r="AB12" s="71"/>
      <c r="AC12" s="71"/>
      <c r="AD12" s="71"/>
    </row>
    <row r="13" spans="1:30" x14ac:dyDescent="0.25">
      <c r="A13" s="22"/>
      <c r="B13" s="81"/>
      <c r="C13" s="1"/>
      <c r="D13" s="81"/>
      <c r="E13" s="82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71"/>
      <c r="Z13" s="71"/>
      <c r="AA13" s="71"/>
      <c r="AB13" s="71"/>
      <c r="AC13" s="71"/>
      <c r="AD13" s="71"/>
    </row>
    <row r="14" spans="1:30" x14ac:dyDescent="0.25">
      <c r="A14" s="22"/>
      <c r="B14" s="81"/>
      <c r="C14" s="1"/>
      <c r="D14" s="81"/>
      <c r="E14" s="82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71"/>
      <c r="Z14" s="71"/>
      <c r="AA14" s="71"/>
      <c r="AB14" s="71"/>
      <c r="AC14" s="71"/>
      <c r="AD14" s="71"/>
    </row>
    <row r="15" spans="1:30" x14ac:dyDescent="0.25">
      <c r="A15" s="22"/>
      <c r="B15" s="81"/>
      <c r="C15" s="1"/>
      <c r="D15" s="81"/>
      <c r="E15" s="82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71"/>
      <c r="Z15" s="71"/>
      <c r="AA15" s="71"/>
      <c r="AB15" s="71"/>
      <c r="AC15" s="71"/>
      <c r="AD15" s="71"/>
    </row>
    <row r="16" spans="1:30" x14ac:dyDescent="0.25">
      <c r="A16" s="22"/>
      <c r="B16" s="81"/>
      <c r="C16" s="1"/>
      <c r="D16" s="81"/>
      <c r="E16" s="82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71"/>
      <c r="Z16" s="71"/>
      <c r="AA16" s="71"/>
      <c r="AB16" s="71"/>
      <c r="AC16" s="71"/>
      <c r="AD16" s="71"/>
    </row>
    <row r="17" spans="1:30" x14ac:dyDescent="0.25">
      <c r="A17" s="22"/>
      <c r="B17" s="81"/>
      <c r="C17" s="1"/>
      <c r="D17" s="81"/>
      <c r="E17" s="82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71"/>
      <c r="Z17" s="71"/>
      <c r="AA17" s="71"/>
      <c r="AB17" s="71"/>
      <c r="AC17" s="71"/>
      <c r="AD17" s="71"/>
    </row>
    <row r="18" spans="1:30" x14ac:dyDescent="0.25">
      <c r="A18" s="22"/>
      <c r="B18" s="81"/>
      <c r="C18" s="1"/>
      <c r="D18" s="81"/>
      <c r="E18" s="82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71"/>
      <c r="Z18" s="71"/>
      <c r="AA18" s="71"/>
      <c r="AB18" s="71"/>
      <c r="AC18" s="71"/>
      <c r="AD18" s="71"/>
    </row>
    <row r="19" spans="1:30" x14ac:dyDescent="0.25">
      <c r="A19" s="22"/>
      <c r="B19" s="81"/>
      <c r="C19" s="1"/>
      <c r="D19" s="81"/>
      <c r="E19" s="82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71"/>
      <c r="Z19" s="71"/>
      <c r="AA19" s="71"/>
      <c r="AB19" s="71"/>
      <c r="AC19" s="71"/>
      <c r="AD19" s="71"/>
    </row>
    <row r="20" spans="1:30" x14ac:dyDescent="0.25">
      <c r="A20" s="22"/>
      <c r="B20" s="81"/>
      <c r="C20" s="1"/>
      <c r="D20" s="81"/>
      <c r="E20" s="82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71"/>
      <c r="Z20" s="71"/>
      <c r="AA20" s="71"/>
      <c r="AB20" s="71"/>
      <c r="AC20" s="71"/>
      <c r="AD20" s="71"/>
    </row>
    <row r="21" spans="1:30" x14ac:dyDescent="0.25">
      <c r="A21" s="22"/>
      <c r="B21" s="81"/>
      <c r="C21" s="1"/>
      <c r="D21" s="81"/>
      <c r="E21" s="82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71"/>
      <c r="Z21" s="71"/>
      <c r="AA21" s="71"/>
      <c r="AB21" s="71"/>
      <c r="AC21" s="71"/>
      <c r="AD21" s="71"/>
    </row>
    <row r="22" spans="1:30" x14ac:dyDescent="0.25">
      <c r="A22" s="22"/>
      <c r="B22" s="81"/>
      <c r="C22" s="1"/>
      <c r="D22" s="81"/>
      <c r="E22" s="82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71"/>
      <c r="Z22" s="71"/>
      <c r="AA22" s="71"/>
      <c r="AB22" s="71"/>
      <c r="AC22" s="71"/>
      <c r="AD22" s="71"/>
    </row>
    <row r="23" spans="1:30" x14ac:dyDescent="0.25">
      <c r="A23" s="22"/>
      <c r="B23" s="81"/>
      <c r="C23" s="1"/>
      <c r="D23" s="81"/>
      <c r="E23" s="82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71"/>
      <c r="Z23" s="71"/>
      <c r="AA23" s="71"/>
      <c r="AB23" s="71"/>
      <c r="AC23" s="71"/>
      <c r="AD23" s="71"/>
    </row>
    <row r="24" spans="1:30" x14ac:dyDescent="0.25">
      <c r="A24" s="22"/>
      <c r="B24" s="81"/>
      <c r="C24" s="1"/>
      <c r="D24" s="81"/>
      <c r="E24" s="82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71"/>
      <c r="Z24" s="71"/>
      <c r="AA24" s="71"/>
      <c r="AB24" s="71"/>
      <c r="AC24" s="71"/>
      <c r="AD24" s="71"/>
    </row>
    <row r="25" spans="1:30" x14ac:dyDescent="0.25">
      <c r="A25" s="22"/>
      <c r="B25" s="81"/>
      <c r="C25" s="1"/>
      <c r="D25" s="81"/>
      <c r="E25" s="82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71"/>
      <c r="Z25" s="71"/>
      <c r="AA25" s="71"/>
      <c r="AB25" s="71"/>
      <c r="AC25" s="71"/>
      <c r="AD25" s="71"/>
    </row>
    <row r="26" spans="1:30" x14ac:dyDescent="0.25">
      <c r="A26" s="22"/>
      <c r="B26" s="81"/>
      <c r="C26" s="1"/>
      <c r="D26" s="81"/>
      <c r="E26" s="82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71"/>
      <c r="Z26" s="71"/>
      <c r="AA26" s="71"/>
      <c r="AB26" s="71"/>
      <c r="AC26" s="71"/>
      <c r="AD26" s="71"/>
    </row>
    <row r="27" spans="1:30" x14ac:dyDescent="0.25">
      <c r="A27" s="22"/>
      <c r="B27" s="81"/>
      <c r="C27" s="1"/>
      <c r="D27" s="81"/>
      <c r="E27" s="82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71"/>
      <c r="Z27" s="71"/>
      <c r="AA27" s="71"/>
      <c r="AB27" s="71"/>
      <c r="AC27" s="71"/>
      <c r="AD27" s="71"/>
    </row>
    <row r="28" spans="1:30" x14ac:dyDescent="0.25">
      <c r="A28" s="22"/>
      <c r="B28" s="81"/>
      <c r="C28" s="1"/>
      <c r="D28" s="81"/>
      <c r="E28" s="82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71"/>
      <c r="Z28" s="71"/>
      <c r="AA28" s="71"/>
      <c r="AB28" s="71"/>
      <c r="AC28" s="71"/>
      <c r="AD28" s="71"/>
    </row>
    <row r="29" spans="1:30" x14ac:dyDescent="0.25">
      <c r="A29" s="22"/>
      <c r="B29" s="81"/>
      <c r="C29" s="1"/>
      <c r="D29" s="81"/>
      <c r="E29" s="82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71"/>
      <c r="Z29" s="71"/>
      <c r="AA29" s="71"/>
      <c r="AB29" s="71"/>
      <c r="AC29" s="71"/>
      <c r="AD29" s="71"/>
    </row>
    <row r="30" spans="1:30" x14ac:dyDescent="0.25">
      <c r="A30" s="22"/>
      <c r="B30" s="81"/>
      <c r="C30" s="1"/>
      <c r="D30" s="81"/>
      <c r="E30" s="82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71"/>
      <c r="Z30" s="71"/>
      <c r="AA30" s="71"/>
      <c r="AB30" s="71"/>
      <c r="AC30" s="71"/>
      <c r="AD30" s="71"/>
    </row>
    <row r="31" spans="1:30" x14ac:dyDescent="0.25">
      <c r="A31" s="22"/>
      <c r="B31" s="81"/>
      <c r="C31" s="1"/>
      <c r="D31" s="81"/>
      <c r="E31" s="82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71"/>
      <c r="Z31" s="71"/>
      <c r="AA31" s="71"/>
      <c r="AB31" s="71"/>
      <c r="AC31" s="71"/>
      <c r="AD31" s="71"/>
    </row>
    <row r="32" spans="1:30" x14ac:dyDescent="0.25">
      <c r="A32" s="22"/>
      <c r="B32" s="81"/>
      <c r="C32" s="1"/>
      <c r="D32" s="81"/>
      <c r="E32" s="82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71"/>
      <c r="Z32" s="71"/>
      <c r="AA32" s="71"/>
      <c r="AB32" s="71"/>
      <c r="AC32" s="71"/>
      <c r="AD32" s="71"/>
    </row>
    <row r="33" spans="1:30" x14ac:dyDescent="0.25">
      <c r="A33" s="22"/>
      <c r="B33" s="81"/>
      <c r="C33" s="1"/>
      <c r="D33" s="81"/>
      <c r="E33" s="82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71"/>
      <c r="Z33" s="71"/>
      <c r="AA33" s="71"/>
      <c r="AB33" s="71"/>
      <c r="AC33" s="71"/>
      <c r="AD33" s="71"/>
    </row>
    <row r="34" spans="1:30" x14ac:dyDescent="0.25">
      <c r="A34" s="22"/>
      <c r="B34" s="81"/>
      <c r="C34" s="1"/>
      <c r="D34" s="81"/>
      <c r="E34" s="82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71"/>
      <c r="Z34" s="71"/>
      <c r="AA34" s="71"/>
      <c r="AB34" s="71"/>
      <c r="AC34" s="71"/>
      <c r="AD34" s="71"/>
    </row>
    <row r="35" spans="1:30" x14ac:dyDescent="0.25">
      <c r="A35" s="22"/>
      <c r="B35" s="81"/>
      <c r="C35" s="1"/>
      <c r="D35" s="81"/>
      <c r="E35" s="82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71"/>
      <c r="Z35" s="71"/>
      <c r="AA35" s="71"/>
      <c r="AB35" s="71"/>
      <c r="AC35" s="71"/>
      <c r="AD35" s="71"/>
    </row>
    <row r="36" spans="1:30" x14ac:dyDescent="0.25">
      <c r="A36" s="22"/>
      <c r="B36" s="81"/>
      <c r="C36" s="1"/>
      <c r="D36" s="81"/>
      <c r="E36" s="82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71"/>
      <c r="Z36" s="71"/>
      <c r="AA36" s="71"/>
      <c r="AB36" s="71"/>
      <c r="AC36" s="71"/>
      <c r="AD36" s="71"/>
    </row>
    <row r="37" spans="1:30" x14ac:dyDescent="0.25">
      <c r="A37" s="22"/>
      <c r="B37" s="81"/>
      <c r="C37" s="1"/>
      <c r="D37" s="81"/>
      <c r="E37" s="82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71"/>
      <c r="Z37" s="71"/>
      <c r="AA37" s="71"/>
      <c r="AB37" s="71"/>
      <c r="AC37" s="71"/>
      <c r="AD37" s="71"/>
    </row>
    <row r="38" spans="1:30" x14ac:dyDescent="0.25">
      <c r="A38" s="22"/>
      <c r="B38" s="81"/>
      <c r="C38" s="1"/>
      <c r="D38" s="81"/>
      <c r="E38" s="82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71"/>
      <c r="Z38" s="71"/>
      <c r="AA38" s="71"/>
      <c r="AB38" s="71"/>
      <c r="AC38" s="71"/>
      <c r="AD38" s="71"/>
    </row>
    <row r="39" spans="1:30" x14ac:dyDescent="0.25">
      <c r="A39" s="22"/>
      <c r="B39" s="81"/>
      <c r="C39" s="1"/>
      <c r="D39" s="81"/>
      <c r="E39" s="82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71"/>
      <c r="Z39" s="71"/>
      <c r="AA39" s="71"/>
      <c r="AB39" s="71"/>
      <c r="AC39" s="71"/>
      <c r="AD39" s="71"/>
    </row>
    <row r="40" spans="1:30" x14ac:dyDescent="0.25">
      <c r="A40" s="22"/>
      <c r="B40" s="81"/>
      <c r="C40" s="1"/>
      <c r="D40" s="81"/>
      <c r="E40" s="82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71"/>
      <c r="Z40" s="71"/>
      <c r="AA40" s="71"/>
      <c r="AB40" s="71"/>
      <c r="AC40" s="71"/>
      <c r="AD40" s="71"/>
    </row>
    <row r="41" spans="1:30" x14ac:dyDescent="0.25">
      <c r="A41" s="22"/>
      <c r="B41" s="81"/>
      <c r="C41" s="1"/>
      <c r="D41" s="81"/>
      <c r="E41" s="82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71"/>
      <c r="Z41" s="71"/>
      <c r="AA41" s="71"/>
      <c r="AB41" s="71"/>
      <c r="AC41" s="71"/>
      <c r="AD41" s="71"/>
    </row>
    <row r="42" spans="1:30" x14ac:dyDescent="0.25">
      <c r="A42" s="22"/>
      <c r="B42" s="81"/>
      <c r="C42" s="1"/>
      <c r="D42" s="81"/>
      <c r="E42" s="82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71"/>
      <c r="Z42" s="71"/>
      <c r="AA42" s="71"/>
      <c r="AB42" s="71"/>
      <c r="AC42" s="71"/>
      <c r="AD42" s="71"/>
    </row>
    <row r="43" spans="1:30" x14ac:dyDescent="0.25">
      <c r="A43" s="22"/>
      <c r="B43" s="81"/>
      <c r="C43" s="1"/>
      <c r="D43" s="81"/>
      <c r="E43" s="82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71"/>
      <c r="Z43" s="71"/>
      <c r="AA43" s="71"/>
      <c r="AB43" s="71"/>
      <c r="AC43" s="71"/>
      <c r="AD43" s="71"/>
    </row>
    <row r="44" spans="1:30" x14ac:dyDescent="0.25">
      <c r="A44" s="22"/>
      <c r="B44" s="81"/>
      <c r="C44" s="1"/>
      <c r="D44" s="81"/>
      <c r="E44" s="82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71"/>
      <c r="Z44" s="71"/>
      <c r="AA44" s="71"/>
      <c r="AB44" s="71"/>
      <c r="AC44" s="71"/>
      <c r="AD44" s="71"/>
    </row>
    <row r="45" spans="1:30" x14ac:dyDescent="0.25">
      <c r="A45" s="22"/>
      <c r="B45" s="81"/>
      <c r="C45" s="1"/>
      <c r="D45" s="81"/>
      <c r="E45" s="82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71"/>
      <c r="Z45" s="71"/>
      <c r="AA45" s="71"/>
      <c r="AB45" s="71"/>
      <c r="AC45" s="71"/>
      <c r="AD45" s="71"/>
    </row>
    <row r="46" spans="1:30" x14ac:dyDescent="0.25">
      <c r="A46" s="22"/>
      <c r="B46" s="81"/>
      <c r="C46" s="1"/>
      <c r="D46" s="81"/>
      <c r="E46" s="82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71"/>
      <c r="Z46" s="71"/>
      <c r="AA46" s="71"/>
      <c r="AB46" s="71"/>
      <c r="AC46" s="71"/>
      <c r="AD46" s="71"/>
    </row>
    <row r="47" spans="1:30" x14ac:dyDescent="0.25">
      <c r="A47" s="22"/>
      <c r="B47" s="81"/>
      <c r="C47" s="1"/>
      <c r="D47" s="81"/>
      <c r="E47" s="82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81"/>
      <c r="X47" s="1"/>
      <c r="Y47" s="71"/>
      <c r="Z47" s="71"/>
      <c r="AA47" s="71"/>
      <c r="AB47" s="71"/>
      <c r="AC47" s="71"/>
      <c r="AD47" s="71"/>
    </row>
    <row r="48" spans="1:30" x14ac:dyDescent="0.25">
      <c r="A48" s="22"/>
      <c r="B48" s="81"/>
      <c r="C48" s="1"/>
      <c r="D48" s="81"/>
      <c r="E48" s="82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81"/>
      <c r="X48" s="1"/>
      <c r="Y48" s="71"/>
      <c r="Z48" s="71"/>
      <c r="AA48" s="71"/>
      <c r="AB48" s="71"/>
      <c r="AC48" s="71"/>
      <c r="AD48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2023-10-18T12:54:02Z</dcterms:modified>
</cp:coreProperties>
</file>